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Олимпиада\БИОЛОГИЯ\"/>
    </mc:Choice>
  </mc:AlternateContent>
  <bookViews>
    <workbookView xWindow="0" yWindow="0" windowWidth="20460" windowHeight="6645" activeTab="2"/>
  </bookViews>
  <sheets>
    <sheet name="Биология 9" sheetId="1" r:id="rId1"/>
    <sheet name="Биология 10" sheetId="2" r:id="rId2"/>
    <sheet name="Биология 11" sheetId="3" r:id="rId3"/>
  </sheets>
  <externalReferences>
    <externalReference r:id="rId4"/>
  </externalReferences>
  <definedNames>
    <definedName name="_xlnm._FilterDatabase" localSheetId="1" hidden="1">'Биология 10'!$C$7:$O$7</definedName>
    <definedName name="_xlnm._FilterDatabase" localSheetId="2" hidden="1">'Биология 11'!$C$7:$O$7</definedName>
    <definedName name="_xlnm._FilterDatabase" localSheetId="0" hidden="1">'Биология 9'!$B$7:$N$7</definedName>
    <definedName name="t_type">[1]Лист2!$D$4:$D$6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3" l="1"/>
  <c r="I45" i="3"/>
  <c r="N45" i="3" s="1"/>
  <c r="M49" i="3"/>
  <c r="I49" i="3"/>
  <c r="N49" i="3" s="1"/>
  <c r="M15" i="3"/>
  <c r="I15" i="3"/>
  <c r="N15" i="3" s="1"/>
  <c r="M54" i="3"/>
  <c r="I54" i="3"/>
  <c r="N54" i="3" s="1"/>
  <c r="M32" i="3"/>
  <c r="I32" i="3"/>
  <c r="N32" i="3" s="1"/>
  <c r="M20" i="3"/>
  <c r="I20" i="3"/>
  <c r="N20" i="3" s="1"/>
  <c r="M8" i="3"/>
  <c r="I8" i="3"/>
  <c r="N8" i="3" s="1"/>
  <c r="M61" i="3"/>
  <c r="I61" i="3"/>
  <c r="N61" i="3" s="1"/>
  <c r="M44" i="3"/>
  <c r="I44" i="3"/>
  <c r="N44" i="3" s="1"/>
  <c r="M28" i="3"/>
  <c r="I28" i="3"/>
  <c r="N28" i="3" s="1"/>
  <c r="M40" i="3"/>
  <c r="I40" i="3"/>
  <c r="N40" i="3" s="1"/>
  <c r="M57" i="3"/>
  <c r="I57" i="3"/>
  <c r="N57" i="3" s="1"/>
  <c r="M39" i="3"/>
  <c r="I39" i="3"/>
  <c r="N39" i="3" s="1"/>
  <c r="M64" i="3"/>
  <c r="I64" i="3"/>
  <c r="N64" i="3" s="1"/>
  <c r="M51" i="3"/>
  <c r="I51" i="3"/>
  <c r="N51" i="3" s="1"/>
  <c r="M65" i="3"/>
  <c r="I65" i="3"/>
  <c r="N65" i="3" s="1"/>
  <c r="M53" i="3"/>
  <c r="I53" i="3"/>
  <c r="N53" i="3" s="1"/>
  <c r="M63" i="3"/>
  <c r="I63" i="3"/>
  <c r="N63" i="3" s="1"/>
  <c r="M42" i="3"/>
  <c r="I42" i="3"/>
  <c r="N42" i="3" s="1"/>
  <c r="M16" i="3"/>
  <c r="I16" i="3"/>
  <c r="N16" i="3" s="1"/>
  <c r="M37" i="3"/>
  <c r="I37" i="3"/>
  <c r="N37" i="3" s="1"/>
  <c r="M9" i="3"/>
  <c r="I9" i="3"/>
  <c r="N9" i="3" s="1"/>
  <c r="M11" i="3"/>
  <c r="I11" i="3"/>
  <c r="N11" i="3" s="1"/>
  <c r="M58" i="3"/>
  <c r="I58" i="3"/>
  <c r="N58" i="3" s="1"/>
  <c r="M21" i="3"/>
  <c r="I21" i="3"/>
  <c r="N21" i="3" s="1"/>
  <c r="M34" i="3"/>
  <c r="I34" i="3"/>
  <c r="N34" i="3" s="1"/>
  <c r="M17" i="3"/>
  <c r="I17" i="3"/>
  <c r="N17" i="3" s="1"/>
  <c r="M47" i="3"/>
  <c r="I47" i="3"/>
  <c r="N47" i="3" s="1"/>
  <c r="M23" i="3"/>
  <c r="I23" i="3"/>
  <c r="N23" i="3" s="1"/>
  <c r="M55" i="3"/>
  <c r="I55" i="3"/>
  <c r="N55" i="3" s="1"/>
  <c r="M41" i="3"/>
  <c r="I41" i="3"/>
  <c r="N41" i="3" s="1"/>
  <c r="M46" i="3"/>
  <c r="I46" i="3"/>
  <c r="N46" i="3" s="1"/>
  <c r="M52" i="3"/>
  <c r="I52" i="3"/>
  <c r="N52" i="3" s="1"/>
  <c r="M10" i="3"/>
  <c r="I10" i="3"/>
  <c r="N10" i="3" s="1"/>
  <c r="M25" i="3"/>
  <c r="I25" i="3"/>
  <c r="N25" i="3" s="1"/>
  <c r="M50" i="3"/>
  <c r="I50" i="3"/>
  <c r="N50" i="3" s="1"/>
  <c r="M19" i="3"/>
  <c r="I19" i="3"/>
  <c r="N19" i="3" s="1"/>
  <c r="M14" i="3"/>
  <c r="I14" i="3"/>
  <c r="N14" i="3" s="1"/>
  <c r="M24" i="3"/>
  <c r="I24" i="3"/>
  <c r="N24" i="3" s="1"/>
  <c r="M18" i="3"/>
  <c r="I18" i="3"/>
  <c r="N18" i="3" s="1"/>
  <c r="M26" i="3"/>
  <c r="I26" i="3"/>
  <c r="N26" i="3" s="1"/>
  <c r="M30" i="3"/>
  <c r="I30" i="3"/>
  <c r="N30" i="3" s="1"/>
  <c r="M56" i="3"/>
  <c r="I56" i="3"/>
  <c r="N56" i="3" s="1"/>
  <c r="M67" i="3"/>
  <c r="I67" i="3"/>
  <c r="N67" i="3" s="1"/>
  <c r="M60" i="3"/>
  <c r="I60" i="3"/>
  <c r="N60" i="3" s="1"/>
  <c r="M29" i="3"/>
  <c r="I29" i="3"/>
  <c r="N29" i="3" s="1"/>
  <c r="M27" i="3"/>
  <c r="I27" i="3"/>
  <c r="N27" i="3" s="1"/>
  <c r="M13" i="3"/>
  <c r="I13" i="3"/>
  <c r="N13" i="3" s="1"/>
  <c r="M35" i="3"/>
  <c r="I35" i="3"/>
  <c r="N35" i="3" s="1"/>
  <c r="M48" i="3"/>
  <c r="I48" i="3"/>
  <c r="N48" i="3" s="1"/>
  <c r="M59" i="3"/>
  <c r="I59" i="3"/>
  <c r="N59" i="3" s="1"/>
  <c r="M36" i="3"/>
  <c r="I36" i="3"/>
  <c r="N36" i="3" s="1"/>
  <c r="M38" i="3"/>
  <c r="I38" i="3"/>
  <c r="N38" i="3" s="1"/>
  <c r="M31" i="3"/>
  <c r="I31" i="3"/>
  <c r="N31" i="3" s="1"/>
  <c r="M33" i="3"/>
  <c r="I33" i="3"/>
  <c r="N33" i="3" s="1"/>
  <c r="M68" i="3"/>
  <c r="I68" i="3"/>
  <c r="N68" i="3" s="1"/>
  <c r="M22" i="3"/>
  <c r="I22" i="3"/>
  <c r="N22" i="3" s="1"/>
  <c r="M43" i="3"/>
  <c r="I43" i="3"/>
  <c r="N43" i="3" s="1"/>
  <c r="M66" i="3"/>
  <c r="I66" i="3"/>
  <c r="N66" i="3" s="1"/>
  <c r="M12" i="3"/>
  <c r="I12" i="3"/>
  <c r="N12" i="3" s="1"/>
  <c r="M62" i="3"/>
  <c r="I62" i="3"/>
  <c r="N62" i="3" s="1"/>
  <c r="M25" i="2"/>
  <c r="I25" i="2"/>
  <c r="N25" i="2" s="1"/>
  <c r="M44" i="2"/>
  <c r="I44" i="2"/>
  <c r="N44" i="2" s="1"/>
  <c r="M27" i="2"/>
  <c r="I27" i="2"/>
  <c r="N27" i="2" s="1"/>
  <c r="M37" i="2"/>
  <c r="I37" i="2"/>
  <c r="N37" i="2" s="1"/>
  <c r="M50" i="2"/>
  <c r="I50" i="2"/>
  <c r="N50" i="2" s="1"/>
  <c r="M42" i="2"/>
  <c r="I42" i="2"/>
  <c r="N42" i="2" s="1"/>
  <c r="M33" i="2"/>
  <c r="I33" i="2"/>
  <c r="N33" i="2" s="1"/>
  <c r="M45" i="2"/>
  <c r="I45" i="2"/>
  <c r="N45" i="2" s="1"/>
  <c r="M47" i="2"/>
  <c r="I47" i="2"/>
  <c r="N47" i="2" s="1"/>
  <c r="M32" i="2"/>
  <c r="I32" i="2"/>
  <c r="N32" i="2" s="1"/>
  <c r="M41" i="2"/>
  <c r="I41" i="2"/>
  <c r="N41" i="2" s="1"/>
  <c r="M17" i="2"/>
  <c r="I17" i="2"/>
  <c r="N17" i="2" s="1"/>
  <c r="M24" i="2"/>
  <c r="I24" i="2"/>
  <c r="N24" i="2" s="1"/>
  <c r="M9" i="2"/>
  <c r="I9" i="2"/>
  <c r="N9" i="2" s="1"/>
  <c r="M20" i="2"/>
  <c r="I20" i="2"/>
  <c r="N20" i="2" s="1"/>
  <c r="M55" i="2"/>
  <c r="I55" i="2"/>
  <c r="N55" i="2" s="1"/>
  <c r="M31" i="2"/>
  <c r="I31" i="2"/>
  <c r="N31" i="2" s="1"/>
  <c r="M21" i="2"/>
  <c r="I21" i="2"/>
  <c r="N21" i="2" s="1"/>
  <c r="M36" i="2"/>
  <c r="I36" i="2"/>
  <c r="N36" i="2" s="1"/>
  <c r="M54" i="2"/>
  <c r="I54" i="2"/>
  <c r="N54" i="2" s="1"/>
  <c r="M23" i="2"/>
  <c r="I23" i="2"/>
  <c r="N23" i="2" s="1"/>
  <c r="M14" i="2"/>
  <c r="I14" i="2"/>
  <c r="N14" i="2" s="1"/>
  <c r="M12" i="2"/>
  <c r="I12" i="2"/>
  <c r="N12" i="2" s="1"/>
  <c r="M46" i="2"/>
  <c r="I46" i="2"/>
  <c r="N46" i="2" s="1"/>
  <c r="M29" i="2"/>
  <c r="I29" i="2"/>
  <c r="N29" i="2" s="1"/>
  <c r="M58" i="2"/>
  <c r="I58" i="2"/>
  <c r="N58" i="2" s="1"/>
  <c r="M49" i="2"/>
  <c r="I49" i="2"/>
  <c r="N49" i="2" s="1"/>
  <c r="M61" i="2"/>
  <c r="I61" i="2"/>
  <c r="N61" i="2" s="1"/>
  <c r="M19" i="2"/>
  <c r="I19" i="2"/>
  <c r="N19" i="2" s="1"/>
  <c r="M40" i="2"/>
  <c r="I40" i="2"/>
  <c r="N40" i="2" s="1"/>
  <c r="M26" i="2"/>
  <c r="I26" i="2"/>
  <c r="N26" i="2" s="1"/>
  <c r="M59" i="2"/>
  <c r="I59" i="2"/>
  <c r="N59" i="2" s="1"/>
  <c r="M51" i="2"/>
  <c r="I51" i="2"/>
  <c r="N51" i="2" s="1"/>
  <c r="M39" i="2"/>
  <c r="I39" i="2"/>
  <c r="N39" i="2" s="1"/>
  <c r="M60" i="2"/>
  <c r="I60" i="2"/>
  <c r="N60" i="2" s="1"/>
  <c r="M16" i="2"/>
  <c r="I16" i="2"/>
  <c r="N16" i="2" s="1"/>
  <c r="M57" i="2"/>
  <c r="I57" i="2"/>
  <c r="N57" i="2" s="1"/>
  <c r="M34" i="2"/>
  <c r="I34" i="2"/>
  <c r="N34" i="2" s="1"/>
  <c r="M22" i="2"/>
  <c r="I22" i="2"/>
  <c r="N22" i="2" s="1"/>
  <c r="M13" i="2"/>
  <c r="I13" i="2"/>
  <c r="N13" i="2" s="1"/>
  <c r="M18" i="2"/>
  <c r="I18" i="2"/>
  <c r="N18" i="2" s="1"/>
  <c r="M35" i="2"/>
  <c r="I35" i="2"/>
  <c r="N35" i="2" s="1"/>
  <c r="M15" i="2"/>
  <c r="I15" i="2"/>
  <c r="N15" i="2" s="1"/>
  <c r="M38" i="2"/>
  <c r="I38" i="2"/>
  <c r="N38" i="2" s="1"/>
  <c r="M53" i="2"/>
  <c r="I53" i="2"/>
  <c r="N53" i="2" s="1"/>
  <c r="M10" i="2"/>
  <c r="I10" i="2"/>
  <c r="N10" i="2" s="1"/>
  <c r="M48" i="2"/>
  <c r="I48" i="2"/>
  <c r="N48" i="2" s="1"/>
  <c r="M52" i="2"/>
  <c r="I52" i="2"/>
  <c r="N52" i="2" s="1"/>
  <c r="M8" i="2"/>
  <c r="I8" i="2"/>
  <c r="N8" i="2" s="1"/>
  <c r="M56" i="2"/>
  <c r="I56" i="2"/>
  <c r="N56" i="2" s="1"/>
  <c r="M11" i="2"/>
  <c r="I11" i="2"/>
  <c r="N11" i="2" s="1"/>
  <c r="M43" i="2"/>
  <c r="I43" i="2"/>
  <c r="N43" i="2" s="1"/>
  <c r="M28" i="2"/>
  <c r="I28" i="2"/>
  <c r="N28" i="2" s="1"/>
  <c r="M30" i="2"/>
  <c r="I30" i="2"/>
  <c r="N30" i="2" s="1"/>
  <c r="L26" i="1"/>
  <c r="H26" i="1"/>
  <c r="L10" i="1"/>
  <c r="H10" i="1"/>
  <c r="M10" i="1" s="1"/>
  <c r="L44" i="1"/>
  <c r="H44" i="1"/>
  <c r="M44" i="1" s="1"/>
  <c r="L30" i="1"/>
  <c r="H30" i="1"/>
  <c r="M30" i="1" s="1"/>
  <c r="L16" i="1"/>
  <c r="H16" i="1"/>
  <c r="M16" i="1" s="1"/>
  <c r="L28" i="1"/>
  <c r="H28" i="1"/>
  <c r="M28" i="1" s="1"/>
  <c r="L36" i="1"/>
  <c r="H36" i="1"/>
  <c r="M36" i="1" s="1"/>
  <c r="L35" i="1"/>
  <c r="H35" i="1"/>
  <c r="M35" i="1" s="1"/>
  <c r="L8" i="1"/>
  <c r="H8" i="1"/>
  <c r="M8" i="1" s="1"/>
  <c r="L52" i="1"/>
  <c r="H52" i="1"/>
  <c r="M52" i="1" s="1"/>
  <c r="L38" i="1"/>
  <c r="H38" i="1"/>
  <c r="M38" i="1" s="1"/>
  <c r="L40" i="1"/>
  <c r="H40" i="1"/>
  <c r="M40" i="1" s="1"/>
  <c r="L22" i="1"/>
  <c r="H22" i="1"/>
  <c r="M22" i="1" s="1"/>
  <c r="L21" i="1"/>
  <c r="H21" i="1"/>
  <c r="M21" i="1" s="1"/>
  <c r="L12" i="1"/>
  <c r="H12" i="1"/>
  <c r="M12" i="1" s="1"/>
  <c r="L24" i="1"/>
  <c r="H24" i="1"/>
  <c r="M24" i="1" s="1"/>
  <c r="L51" i="1"/>
  <c r="H51" i="1"/>
  <c r="M51" i="1" s="1"/>
  <c r="L25" i="1"/>
  <c r="H25" i="1"/>
  <c r="M25" i="1" s="1"/>
  <c r="L15" i="1"/>
  <c r="H15" i="1"/>
  <c r="M15" i="1" s="1"/>
  <c r="L48" i="1"/>
  <c r="H48" i="1"/>
  <c r="M48" i="1" s="1"/>
  <c r="L20" i="1"/>
  <c r="H20" i="1"/>
  <c r="M20" i="1" s="1"/>
  <c r="L31" i="1"/>
  <c r="H31" i="1"/>
  <c r="M31" i="1" s="1"/>
  <c r="L47" i="1"/>
  <c r="H47" i="1"/>
  <c r="M47" i="1" s="1"/>
  <c r="L53" i="1"/>
  <c r="H53" i="1"/>
  <c r="M53" i="1" s="1"/>
  <c r="L23" i="1"/>
  <c r="H23" i="1"/>
  <c r="M23" i="1" s="1"/>
  <c r="L9" i="1"/>
  <c r="H9" i="1"/>
  <c r="M9" i="1" s="1"/>
  <c r="L13" i="1"/>
  <c r="H13" i="1"/>
  <c r="M13" i="1" s="1"/>
  <c r="L37" i="1"/>
  <c r="H37" i="1"/>
  <c r="M37" i="1" s="1"/>
  <c r="L11" i="1"/>
  <c r="H11" i="1"/>
  <c r="M11" i="1" s="1"/>
  <c r="L27" i="1"/>
  <c r="H27" i="1"/>
  <c r="M27" i="1" s="1"/>
  <c r="L19" i="1"/>
  <c r="H19" i="1"/>
  <c r="M19" i="1" s="1"/>
  <c r="L49" i="1"/>
  <c r="H49" i="1"/>
  <c r="M49" i="1" s="1"/>
  <c r="L42" i="1"/>
  <c r="H42" i="1"/>
  <c r="M42" i="1" s="1"/>
  <c r="L18" i="1"/>
  <c r="H18" i="1"/>
  <c r="M18" i="1" s="1"/>
  <c r="L14" i="1"/>
  <c r="H14" i="1"/>
  <c r="M14" i="1" s="1"/>
  <c r="L29" i="1"/>
  <c r="H29" i="1"/>
  <c r="M29" i="1" s="1"/>
  <c r="L46" i="1"/>
  <c r="H46" i="1"/>
  <c r="M46" i="1" s="1"/>
  <c r="L34" i="1"/>
  <c r="H34" i="1"/>
  <c r="M34" i="1" s="1"/>
  <c r="L32" i="1"/>
  <c r="H32" i="1"/>
  <c r="M32" i="1" s="1"/>
  <c r="L45" i="1"/>
  <c r="H45" i="1"/>
  <c r="M45" i="1" s="1"/>
  <c r="L43" i="1"/>
  <c r="H43" i="1"/>
  <c r="M43" i="1" s="1"/>
  <c r="L41" i="1"/>
  <c r="H41" i="1"/>
  <c r="M41" i="1" s="1"/>
  <c r="L33" i="1"/>
  <c r="H33" i="1"/>
  <c r="M33" i="1" s="1"/>
  <c r="L39" i="1"/>
  <c r="H39" i="1"/>
  <c r="M39" i="1" s="1"/>
  <c r="L17" i="1"/>
  <c r="H17" i="1"/>
  <c r="M17" i="1" s="1"/>
  <c r="L50" i="1"/>
  <c r="H50" i="1"/>
  <c r="M50" i="1" s="1"/>
  <c r="M26" i="1" l="1"/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8" i="2"/>
  <c r="A9" i="2" s="1"/>
  <c r="A10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7" i="2" s="1"/>
  <c r="A28" i="2" s="1"/>
  <c r="A29" i="2" s="1"/>
  <c r="A30" i="2" s="1"/>
  <c r="A31" i="2" s="1"/>
  <c r="A34" i="2"/>
  <c r="A36" i="2"/>
  <c r="A37" i="2" s="1"/>
  <c r="A38" i="2" s="1"/>
  <c r="A39" i="2" s="1"/>
  <c r="A40" i="2" s="1"/>
  <c r="A41" i="2" s="1"/>
  <c r="A43" i="2" s="1"/>
  <c r="A44" i="2" s="1"/>
  <c r="A46" i="2" s="1"/>
  <c r="A47" i="2" s="1"/>
  <c r="A48" i="2" s="1"/>
  <c r="A50" i="2" s="1"/>
  <c r="A51" i="2" s="1"/>
  <c r="A52" i="2" s="1"/>
</calcChain>
</file>

<file path=xl/sharedStrings.xml><?xml version="1.0" encoding="utf-8"?>
<sst xmlns="http://schemas.openxmlformats.org/spreadsheetml/2006/main" count="702" uniqueCount="434">
  <si>
    <t>№</t>
  </si>
  <si>
    <t>Шифр</t>
  </si>
  <si>
    <t>Задание 1</t>
  </si>
  <si>
    <t>Задание 2</t>
  </si>
  <si>
    <t>Задание 3</t>
  </si>
  <si>
    <t>Сумма</t>
  </si>
  <si>
    <t>Статус</t>
  </si>
  <si>
    <t>И-9-01</t>
  </si>
  <si>
    <t>И-9-02</t>
  </si>
  <si>
    <t>И-9-03</t>
  </si>
  <si>
    <t>И-9-05</t>
  </si>
  <si>
    <t>И-9-07</t>
  </si>
  <si>
    <t>И-9-08</t>
  </si>
  <si>
    <t>И-9-10</t>
  </si>
  <si>
    <t>И-9-11</t>
  </si>
  <si>
    <t>И-9-12</t>
  </si>
  <si>
    <t>И-9-13</t>
  </si>
  <si>
    <t>И-9-15</t>
  </si>
  <si>
    <t>И-9-16</t>
  </si>
  <si>
    <t>И-9-17</t>
  </si>
  <si>
    <t>И-9-18</t>
  </si>
  <si>
    <t>И-9-19</t>
  </si>
  <si>
    <t>И-9-20</t>
  </si>
  <si>
    <t>И-9-21</t>
  </si>
  <si>
    <t>И-9-24</t>
  </si>
  <si>
    <t>И-9-25</t>
  </si>
  <si>
    <t>И-9-27</t>
  </si>
  <si>
    <t>И-9-28</t>
  </si>
  <si>
    <t>И-9-30</t>
  </si>
  <si>
    <t>И-9-31</t>
  </si>
  <si>
    <t>И-9-32</t>
  </si>
  <si>
    <t>И-9-33</t>
  </si>
  <si>
    <t>И-9-34</t>
  </si>
  <si>
    <t>И-9-35</t>
  </si>
  <si>
    <t>И-9-36</t>
  </si>
  <si>
    <t>И-9-37</t>
  </si>
  <si>
    <t>И-9-38</t>
  </si>
  <si>
    <t>И-9-39</t>
  </si>
  <si>
    <t>И-9-40</t>
  </si>
  <si>
    <t>И-9-41</t>
  </si>
  <si>
    <t>И-9-42</t>
  </si>
  <si>
    <t>И-9-44</t>
  </si>
  <si>
    <t>И-9-45</t>
  </si>
  <si>
    <t>И-9-46</t>
  </si>
  <si>
    <t>И-10-01</t>
  </si>
  <si>
    <t>И-10-02</t>
  </si>
  <si>
    <t>И-10-03</t>
  </si>
  <si>
    <t>И-10-04</t>
  </si>
  <si>
    <t>И-10-05</t>
  </si>
  <si>
    <t>И-10-06</t>
  </si>
  <si>
    <t>И-10-07</t>
  </si>
  <si>
    <t>И-10-08</t>
  </si>
  <si>
    <t>И-10-09</t>
  </si>
  <si>
    <t>И-10-10</t>
  </si>
  <si>
    <t>И-10-11</t>
  </si>
  <si>
    <t>И-10-12</t>
  </si>
  <si>
    <t>И-10-13</t>
  </si>
  <si>
    <t>И-10-14</t>
  </si>
  <si>
    <t>И-10-15</t>
  </si>
  <si>
    <t>И-10-17</t>
  </si>
  <si>
    <t>И-10-18</t>
  </si>
  <si>
    <t>И-10-19</t>
  </si>
  <si>
    <t>И-10-20</t>
  </si>
  <si>
    <t>И-10-21</t>
  </si>
  <si>
    <t>И-10-22</t>
  </si>
  <si>
    <t>И-10-23</t>
  </si>
  <si>
    <t>И-10-24</t>
  </si>
  <si>
    <t>И-10-25</t>
  </si>
  <si>
    <t>И-10-27</t>
  </si>
  <si>
    <t>И-10-28</t>
  </si>
  <si>
    <t>И-10-30</t>
  </si>
  <si>
    <t>И-10-31</t>
  </si>
  <si>
    <t>И-10-32</t>
  </si>
  <si>
    <t>И-10-33</t>
  </si>
  <si>
    <t>И-10-34</t>
  </si>
  <si>
    <t>И-10-35</t>
  </si>
  <si>
    <t>И-10-36</t>
  </si>
  <si>
    <t>И-10-37</t>
  </si>
  <si>
    <t>И-10-38</t>
  </si>
  <si>
    <t>И-10-39</t>
  </si>
  <si>
    <t>И-10-41</t>
  </si>
  <si>
    <t>И-10-42</t>
  </si>
  <si>
    <t>И-11-01</t>
  </si>
  <si>
    <t>И-11-02</t>
  </si>
  <si>
    <t>И-11-03</t>
  </si>
  <si>
    <t>И-11-04</t>
  </si>
  <si>
    <t>И-11-05</t>
  </si>
  <si>
    <t>И-11-06</t>
  </si>
  <si>
    <t>И-11-07</t>
  </si>
  <si>
    <t>И-11-08</t>
  </si>
  <si>
    <t>И-11-09</t>
  </si>
  <si>
    <t>И-11-10</t>
  </si>
  <si>
    <t>И-11-11</t>
  </si>
  <si>
    <t>И-11-12</t>
  </si>
  <si>
    <t>И-11-13</t>
  </si>
  <si>
    <t>И-11-14</t>
  </si>
  <si>
    <t>И-11-15</t>
  </si>
  <si>
    <t>И-11-16</t>
  </si>
  <si>
    <t>И-11-17</t>
  </si>
  <si>
    <t>И-11-18</t>
  </si>
  <si>
    <t>И-11-19</t>
  </si>
  <si>
    <t>И-11-20</t>
  </si>
  <si>
    <t>И-11-24</t>
  </si>
  <si>
    <t>И-11-25</t>
  </si>
  <si>
    <t>И-11-26</t>
  </si>
  <si>
    <t>И-11-27</t>
  </si>
  <si>
    <t>И-11-28</t>
  </si>
  <si>
    <t>И-11-29</t>
  </si>
  <si>
    <t>И-11-30</t>
  </si>
  <si>
    <t>И-11-31</t>
  </si>
  <si>
    <t>И-11-32</t>
  </si>
  <si>
    <t>И-11-33</t>
  </si>
  <si>
    <t>И-11-34</t>
  </si>
  <si>
    <t>И-11-35</t>
  </si>
  <si>
    <t>И-11-36</t>
  </si>
  <si>
    <t>И-11-37</t>
  </si>
  <si>
    <t>И-11-38</t>
  </si>
  <si>
    <t>И-11-39</t>
  </si>
  <si>
    <t>И-11-40</t>
  </si>
  <si>
    <t>И-11-41</t>
  </si>
  <si>
    <t>И-11-42</t>
  </si>
  <si>
    <t>И-11-43</t>
  </si>
  <si>
    <t>И-11-44</t>
  </si>
  <si>
    <t>И-11-45</t>
  </si>
  <si>
    <t>И-11-46</t>
  </si>
  <si>
    <t>И-11-47</t>
  </si>
  <si>
    <t>И-11-48</t>
  </si>
  <si>
    <t>И-11-49</t>
  </si>
  <si>
    <t>И-11-50</t>
  </si>
  <si>
    <t>И-11-51</t>
  </si>
  <si>
    <t>И-11-52</t>
  </si>
  <si>
    <t>И-11-53</t>
  </si>
  <si>
    <t>И-11-54</t>
  </si>
  <si>
    <t>И-11-55</t>
  </si>
  <si>
    <t>И-11-56</t>
  </si>
  <si>
    <t>И-11-57</t>
  </si>
  <si>
    <t>И-11-58</t>
  </si>
  <si>
    <t>региональный этап всероссийской олимпиады школьников</t>
  </si>
  <si>
    <t>Воронежская область</t>
  </si>
  <si>
    <t>2020-2021  учебного года</t>
  </si>
  <si>
    <t>по общеобразовательному предмету    "Биология"</t>
  </si>
  <si>
    <t>26 января 2021 года</t>
  </si>
  <si>
    <t>Алексеева</t>
  </si>
  <si>
    <t>Анастасия</t>
  </si>
  <si>
    <t>Бережная</t>
  </si>
  <si>
    <t>Елизавета</t>
  </si>
  <si>
    <t xml:space="preserve">Болгов </t>
  </si>
  <si>
    <t>Илья</t>
  </si>
  <si>
    <t>Веремеева</t>
  </si>
  <si>
    <t>Воронова</t>
  </si>
  <si>
    <t>Воротников</t>
  </si>
  <si>
    <t>Юрий</t>
  </si>
  <si>
    <t>Гаврилова</t>
  </si>
  <si>
    <t xml:space="preserve">Алина </t>
  </si>
  <si>
    <t xml:space="preserve">Гребенщиков </t>
  </si>
  <si>
    <t xml:space="preserve">Дмитрий </t>
  </si>
  <si>
    <t xml:space="preserve">Гринкевич </t>
  </si>
  <si>
    <t>Вероника</t>
  </si>
  <si>
    <t xml:space="preserve">Денисенко </t>
  </si>
  <si>
    <t>Валерия</t>
  </si>
  <si>
    <t xml:space="preserve">Дилбарян </t>
  </si>
  <si>
    <t>Анаида</t>
  </si>
  <si>
    <t>Зеленина</t>
  </si>
  <si>
    <t>Марина</t>
  </si>
  <si>
    <t>Зимина</t>
  </si>
  <si>
    <t>Золотарев</t>
  </si>
  <si>
    <t xml:space="preserve"> Артем</t>
  </si>
  <si>
    <t>Исламова</t>
  </si>
  <si>
    <t>Эльвира</t>
  </si>
  <si>
    <t xml:space="preserve">Колесникова </t>
  </si>
  <si>
    <t xml:space="preserve">Софья </t>
  </si>
  <si>
    <t>Колыванова</t>
  </si>
  <si>
    <t>Ева</t>
  </si>
  <si>
    <t>Кондусова</t>
  </si>
  <si>
    <t xml:space="preserve">Виктория </t>
  </si>
  <si>
    <t>Костылева</t>
  </si>
  <si>
    <t>Дарья</t>
  </si>
  <si>
    <t>Котенко</t>
  </si>
  <si>
    <t>Нина</t>
  </si>
  <si>
    <t xml:space="preserve">Маслова </t>
  </si>
  <si>
    <t>Ксения</t>
  </si>
  <si>
    <t>Маслюков</t>
  </si>
  <si>
    <t>Константин</t>
  </si>
  <si>
    <t>Медведев</t>
  </si>
  <si>
    <t>Станислав</t>
  </si>
  <si>
    <t>Медведева</t>
  </si>
  <si>
    <t xml:space="preserve"> Виктория</t>
  </si>
  <si>
    <t>Меканина</t>
  </si>
  <si>
    <t xml:space="preserve"> Софья</t>
  </si>
  <si>
    <t>Миронова</t>
  </si>
  <si>
    <t>Кристина</t>
  </si>
  <si>
    <t>Немцов</t>
  </si>
  <si>
    <t>Максим</t>
  </si>
  <si>
    <t>Непота</t>
  </si>
  <si>
    <t xml:space="preserve">Александр </t>
  </si>
  <si>
    <t>Образцова</t>
  </si>
  <si>
    <t>Екатерина</t>
  </si>
  <si>
    <t xml:space="preserve">Онуфриева </t>
  </si>
  <si>
    <t>Виктория</t>
  </si>
  <si>
    <t>Попова</t>
  </si>
  <si>
    <t xml:space="preserve">Пуртова </t>
  </si>
  <si>
    <t>Василиса</t>
  </si>
  <si>
    <t xml:space="preserve">Реутская </t>
  </si>
  <si>
    <t>Арина</t>
  </si>
  <si>
    <t>Рыжова</t>
  </si>
  <si>
    <t>Татьяна</t>
  </si>
  <si>
    <t>Савельева</t>
  </si>
  <si>
    <t>Ирина</t>
  </si>
  <si>
    <t>Семенихина</t>
  </si>
  <si>
    <t xml:space="preserve">Симонов </t>
  </si>
  <si>
    <t>Даниил</t>
  </si>
  <si>
    <t>Солнцев</t>
  </si>
  <si>
    <t>Антон</t>
  </si>
  <si>
    <t xml:space="preserve">Солопова </t>
  </si>
  <si>
    <t>Суховерхова</t>
  </si>
  <si>
    <t>Софья</t>
  </si>
  <si>
    <t>Федоров</t>
  </si>
  <si>
    <t>Родион</t>
  </si>
  <si>
    <t xml:space="preserve">Хаустов </t>
  </si>
  <si>
    <t>Цепрунова</t>
  </si>
  <si>
    <t>Полина</t>
  </si>
  <si>
    <t>Чаплыгина</t>
  </si>
  <si>
    <t>Шевцова</t>
  </si>
  <si>
    <t>Владислава</t>
  </si>
  <si>
    <t>Ягубова</t>
  </si>
  <si>
    <t>Стефания</t>
  </si>
  <si>
    <t>Лискинский муниципальный район</t>
  </si>
  <si>
    <t>Городской округ город Воронеж</t>
  </si>
  <si>
    <t>Бобровский муниципальный район</t>
  </si>
  <si>
    <t>Богучарский муниципальный район</t>
  </si>
  <si>
    <t>Новохоперский муниципальный район</t>
  </si>
  <si>
    <t>Верхнехавский муниципальный район</t>
  </si>
  <si>
    <t>Рамонский муниципальный район</t>
  </si>
  <si>
    <t>Новохоперский муниципальный  район</t>
  </si>
  <si>
    <t>Ольховатский муниципальный район</t>
  </si>
  <si>
    <t>Калачеевский муниципальный район</t>
  </si>
  <si>
    <t>Острогожский муниципальный район</t>
  </si>
  <si>
    <t>Павловский район</t>
  </si>
  <si>
    <t>Таловский муниципальный район</t>
  </si>
  <si>
    <t>Петропавловский муниципальный район</t>
  </si>
  <si>
    <t>Павловский муниципальный район</t>
  </si>
  <si>
    <t>Аннинский муниципальный район</t>
  </si>
  <si>
    <t>Новохоперский  муниципальный район</t>
  </si>
  <si>
    <t>Авдюшина</t>
  </si>
  <si>
    <t>Инна</t>
  </si>
  <si>
    <t xml:space="preserve">Алиев </t>
  </si>
  <si>
    <t>Мурад</t>
  </si>
  <si>
    <t>Арбузова</t>
  </si>
  <si>
    <t>Евгения</t>
  </si>
  <si>
    <t>Асеев</t>
  </si>
  <si>
    <t>Александр</t>
  </si>
  <si>
    <t>Вдовикова</t>
  </si>
  <si>
    <t>Елена</t>
  </si>
  <si>
    <t>Вереникина</t>
  </si>
  <si>
    <t>Анна</t>
  </si>
  <si>
    <t>Вишин</t>
  </si>
  <si>
    <t>Иван</t>
  </si>
  <si>
    <t>Власенко</t>
  </si>
  <si>
    <t>Лидия</t>
  </si>
  <si>
    <t xml:space="preserve">Габбасова </t>
  </si>
  <si>
    <t xml:space="preserve">Голева </t>
  </si>
  <si>
    <t>Ангелина</t>
  </si>
  <si>
    <t>Голишевский</t>
  </si>
  <si>
    <t>Горлова</t>
  </si>
  <si>
    <t>Юлия</t>
  </si>
  <si>
    <t>Гурова</t>
  </si>
  <si>
    <t>Гусев</t>
  </si>
  <si>
    <t>Данилова</t>
  </si>
  <si>
    <t>Александра</t>
  </si>
  <si>
    <t>Звягинцева</t>
  </si>
  <si>
    <t>Алина</t>
  </si>
  <si>
    <t>Каллаева</t>
  </si>
  <si>
    <t>Карина</t>
  </si>
  <si>
    <t>Калюжная</t>
  </si>
  <si>
    <t>Киселева</t>
  </si>
  <si>
    <t xml:space="preserve">Ирина </t>
  </si>
  <si>
    <t>Климентова</t>
  </si>
  <si>
    <t>Эвелина</t>
  </si>
  <si>
    <t>Кондратьева</t>
  </si>
  <si>
    <t>Коротина</t>
  </si>
  <si>
    <t>Ольга</t>
  </si>
  <si>
    <t>Косарева</t>
  </si>
  <si>
    <t>Кочеткова</t>
  </si>
  <si>
    <t>Красникова</t>
  </si>
  <si>
    <t>Леженина</t>
  </si>
  <si>
    <t>София</t>
  </si>
  <si>
    <t>Лопатина</t>
  </si>
  <si>
    <t>Лысцева</t>
  </si>
  <si>
    <t>Невзорова</t>
  </si>
  <si>
    <t>Нечаева</t>
  </si>
  <si>
    <t>Мария</t>
  </si>
  <si>
    <t>Новикова</t>
  </si>
  <si>
    <t>Носкова</t>
  </si>
  <si>
    <t>Светлана</t>
  </si>
  <si>
    <t>Орлюк</t>
  </si>
  <si>
    <t>Отраднова</t>
  </si>
  <si>
    <t>Павлова</t>
  </si>
  <si>
    <t xml:space="preserve">Пак </t>
  </si>
  <si>
    <t xml:space="preserve">Максим </t>
  </si>
  <si>
    <t>Петрова</t>
  </si>
  <si>
    <t>Пехова</t>
  </si>
  <si>
    <t>Вениамин</t>
  </si>
  <si>
    <t>Покидько</t>
  </si>
  <si>
    <t>Попов</t>
  </si>
  <si>
    <t>Прокопчук</t>
  </si>
  <si>
    <t xml:space="preserve">Рагозин </t>
  </si>
  <si>
    <t>Никита</t>
  </si>
  <si>
    <t>Ротай</t>
  </si>
  <si>
    <t xml:space="preserve">Мария </t>
  </si>
  <si>
    <t>Ряскова</t>
  </si>
  <si>
    <t>Сахнина</t>
  </si>
  <si>
    <t>Смелянская</t>
  </si>
  <si>
    <t>Спесивцева</t>
  </si>
  <si>
    <t>Степанова</t>
  </si>
  <si>
    <t>Сырова</t>
  </si>
  <si>
    <t>Маргарита</t>
  </si>
  <si>
    <t>Тимашева</t>
  </si>
  <si>
    <t>Трубникова</t>
  </si>
  <si>
    <t>Усачева</t>
  </si>
  <si>
    <t>Филатова</t>
  </si>
  <si>
    <t xml:space="preserve"> Елизавета </t>
  </si>
  <si>
    <t>Фоменко</t>
  </si>
  <si>
    <t>Данил</t>
  </si>
  <si>
    <t xml:space="preserve">Хохлова </t>
  </si>
  <si>
    <t>Апполинария</t>
  </si>
  <si>
    <t>Шабушева</t>
  </si>
  <si>
    <t>Шипилова</t>
  </si>
  <si>
    <t>Шрамкова</t>
  </si>
  <si>
    <t xml:space="preserve">Щербакова </t>
  </si>
  <si>
    <t xml:space="preserve">Ященко </t>
  </si>
  <si>
    <t xml:space="preserve"> городской округ город Воронеж</t>
  </si>
  <si>
    <t>Бутурлиновский муниципальный район</t>
  </si>
  <si>
    <t>Павловский  муниципальный район</t>
  </si>
  <si>
    <t>Борисоглебский городской округ</t>
  </si>
  <si>
    <t>Поворинский муниципальный район</t>
  </si>
  <si>
    <t>Кантемировский муниципальный район</t>
  </si>
  <si>
    <t xml:space="preserve"> Грибовская</t>
  </si>
  <si>
    <t>Азмамедова</t>
  </si>
  <si>
    <t>Вусала</t>
  </si>
  <si>
    <t>Артюхина</t>
  </si>
  <si>
    <t>Вдовухина</t>
  </si>
  <si>
    <t>Вервекина</t>
  </si>
  <si>
    <t>Горяйнов</t>
  </si>
  <si>
    <t>Кирилл</t>
  </si>
  <si>
    <t xml:space="preserve">Губанова </t>
  </si>
  <si>
    <t>Таисия</t>
  </si>
  <si>
    <t>Данилко</t>
  </si>
  <si>
    <t xml:space="preserve">Данилова </t>
  </si>
  <si>
    <t>Донская</t>
  </si>
  <si>
    <t>Дорохов</t>
  </si>
  <si>
    <t>Елисеева</t>
  </si>
  <si>
    <t>Жукова</t>
  </si>
  <si>
    <t>Захарьянц</t>
  </si>
  <si>
    <t>Зорина</t>
  </si>
  <si>
    <t>Ильин</t>
  </si>
  <si>
    <t>Елисей</t>
  </si>
  <si>
    <t>Кантари</t>
  </si>
  <si>
    <t>Джасмин</t>
  </si>
  <si>
    <t>Капитон</t>
  </si>
  <si>
    <t>Сергей</t>
  </si>
  <si>
    <t>Клименко</t>
  </si>
  <si>
    <t>Роман</t>
  </si>
  <si>
    <t>Красова</t>
  </si>
  <si>
    <t>Кузнецова</t>
  </si>
  <si>
    <t>Левин</t>
  </si>
  <si>
    <t>Лозовая</t>
  </si>
  <si>
    <t>Меркулов</t>
  </si>
  <si>
    <t xml:space="preserve"> Ярослав</t>
  </si>
  <si>
    <t>Налётова</t>
  </si>
  <si>
    <t>Павловская</t>
  </si>
  <si>
    <t>Паринова</t>
  </si>
  <si>
    <t>Патрицкая</t>
  </si>
  <si>
    <t xml:space="preserve">Похващева </t>
  </si>
  <si>
    <t>Варвара</t>
  </si>
  <si>
    <t>Путова</t>
  </si>
  <si>
    <t>Ручкина</t>
  </si>
  <si>
    <t>Алена</t>
  </si>
  <si>
    <t>Рыбалкин</t>
  </si>
  <si>
    <t>Андрей</t>
  </si>
  <si>
    <t xml:space="preserve">Самодурова </t>
  </si>
  <si>
    <t xml:space="preserve">Степаненко </t>
  </si>
  <si>
    <t xml:space="preserve">Дарина </t>
  </si>
  <si>
    <t>Ступакова</t>
  </si>
  <si>
    <t>Тертычная</t>
  </si>
  <si>
    <t>Тимофеева</t>
  </si>
  <si>
    <t>Титякова</t>
  </si>
  <si>
    <t>Ткачук</t>
  </si>
  <si>
    <t>Трофимова</t>
  </si>
  <si>
    <t>Фирсов</t>
  </si>
  <si>
    <t xml:space="preserve">Фролова </t>
  </si>
  <si>
    <t xml:space="preserve">Арина </t>
  </si>
  <si>
    <t>Хорошильцева</t>
  </si>
  <si>
    <t>Цибульская</t>
  </si>
  <si>
    <t>Цуман</t>
  </si>
  <si>
    <t>Надежда</t>
  </si>
  <si>
    <t xml:space="preserve">Чернов </t>
  </si>
  <si>
    <t>Дмитрий</t>
  </si>
  <si>
    <t>Чикин</t>
  </si>
  <si>
    <t xml:space="preserve">Чушкина </t>
  </si>
  <si>
    <t>Шевченко</t>
  </si>
  <si>
    <t>Вячеслав</t>
  </si>
  <si>
    <t xml:space="preserve">Шилова </t>
  </si>
  <si>
    <t>Шишкина</t>
  </si>
  <si>
    <t xml:space="preserve">Шлемова </t>
  </si>
  <si>
    <t xml:space="preserve">Ульяна </t>
  </si>
  <si>
    <t>Эль Бакал</t>
  </si>
  <si>
    <t>Ясмин</t>
  </si>
  <si>
    <t xml:space="preserve">Юртаева </t>
  </si>
  <si>
    <t>Россошанский муниципальный район</t>
  </si>
  <si>
    <t>Семилукский муниципальный район</t>
  </si>
  <si>
    <t>Воробьевский муниципальный район</t>
  </si>
  <si>
    <t>Панинский муниципальный район</t>
  </si>
  <si>
    <t>Поворинский муниципальный  район</t>
  </si>
  <si>
    <t>Сумма ха теоретический тер</t>
  </si>
  <si>
    <t>Биология и систематика растений</t>
  </si>
  <si>
    <t>зоология беспозвоночных</t>
  </si>
  <si>
    <t>Биология человека</t>
  </si>
  <si>
    <t>сумма за практический тур</t>
  </si>
  <si>
    <t>сумма итого</t>
  </si>
  <si>
    <t>Фамилия</t>
  </si>
  <si>
    <t>Имя</t>
  </si>
  <si>
    <t>Муниципалитет</t>
  </si>
  <si>
    <t>анатомия растений</t>
  </si>
  <si>
    <t>генетика и биоинформатика</t>
  </si>
  <si>
    <t>микробиология</t>
  </si>
  <si>
    <t>сумма за праткический тур</t>
  </si>
  <si>
    <t>физиология и анатомия растений</t>
  </si>
  <si>
    <t>анатомия и физиология человека и животных</t>
  </si>
  <si>
    <t>зоология позвоночных</t>
  </si>
  <si>
    <t>Пещерев</t>
  </si>
  <si>
    <t>призер</t>
  </si>
  <si>
    <t>победитель</t>
  </si>
  <si>
    <t>Протокол жюри</t>
  </si>
  <si>
    <t xml:space="preserve">статус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</si>
</sst>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6" fillId="5" borderId="6" applyNumberFormat="0" applyAlignment="0" applyProtection="0"/>
    <xf numFmtId="0" fontId="8" fillId="0" borderId="0"/>
    <xf numFmtId="0" fontId="8" fillId="0" borderId="0"/>
    <xf numFmtId="0" fontId="5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2" fillId="4" borderId="1" xfId="0" applyFont="1" applyFill="1" applyBorder="1"/>
    <xf numFmtId="0" fontId="1" fillId="3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1" fillId="0" borderId="4" xfId="0" applyFont="1" applyFill="1" applyBorder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9" fillId="6" borderId="1" xfId="3" applyNumberFormat="1" applyFont="1" applyFill="1" applyBorder="1" applyAlignment="1">
      <alignment horizontal="center" vertical="center" wrapText="1"/>
    </xf>
    <xf numFmtId="49" fontId="10" fillId="3" borderId="1" xfId="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</cellXfs>
  <cellStyles count="5">
    <cellStyle name="Вывод" xfId="1" builtinId="21"/>
    <cellStyle name="Обычный" xfId="0" builtinId="0"/>
    <cellStyle name="Обычный 2" xfId="4"/>
    <cellStyle name="Обычный 2 3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!&#1054;&#1051;&#1048;&#1052;&#1055;&#1048;&#1040;&#1044;&#1040;/11.&#1051;&#1048;&#1058;&#1045;&#1056;&#1040;&#1058;&#1059;&#1056;&#1040;/&#1080;&#1090;&#1086;&#1075;&#1080;%20&#1051;&#1080;&#1090;&#1077;&#1088;&#1072;&#1090;&#1091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"/>
      <sheetName val="Лист2"/>
    </sheetNames>
    <sheetDataSet>
      <sheetData sheetId="0"/>
      <sheetData sheetId="1"/>
      <sheetData sheetId="2"/>
      <sheetData sheetId="3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topLeftCell="B1" workbookViewId="0">
      <selection activeCell="A3" sqref="A3:J3"/>
    </sheetView>
  </sheetViews>
  <sheetFormatPr defaultRowHeight="15" x14ac:dyDescent="0.25"/>
  <cols>
    <col min="1" max="1" width="10.5703125" style="7" hidden="1" customWidth="1"/>
    <col min="2" max="2" width="24.42578125" style="21" customWidth="1"/>
    <col min="3" max="3" width="26.5703125" style="21" customWidth="1"/>
    <col min="4" max="4" width="32" style="21" customWidth="1"/>
    <col min="5" max="7" width="11.7109375" style="7" customWidth="1"/>
    <col min="8" max="8" width="9.140625" style="7"/>
    <col min="9" max="9" width="15.85546875" style="7" customWidth="1"/>
    <col min="10" max="13" width="9.140625" style="7"/>
    <col min="14" max="14" width="15.42578125" style="7" customWidth="1"/>
    <col min="15" max="31" width="9.140625" style="7"/>
  </cols>
  <sheetData>
    <row r="1" spans="1:31" ht="15" customHeight="1" x14ac:dyDescent="0.25">
      <c r="A1" s="51" t="s">
        <v>432</v>
      </c>
      <c r="B1" s="51"/>
      <c r="C1" s="51"/>
      <c r="D1" s="51"/>
      <c r="E1" s="51"/>
      <c r="F1" s="51"/>
      <c r="G1" s="51"/>
      <c r="H1" s="51"/>
      <c r="I1" s="51"/>
      <c r="J1" s="51"/>
    </row>
    <row r="2" spans="1:31" ht="15" customHeight="1" x14ac:dyDescent="0.25">
      <c r="A2" s="51" t="s">
        <v>137</v>
      </c>
      <c r="B2" s="51"/>
      <c r="C2" s="51"/>
      <c r="D2" s="51"/>
      <c r="E2" s="51"/>
      <c r="F2" s="51"/>
      <c r="G2" s="51"/>
      <c r="H2" s="51"/>
      <c r="I2" s="51"/>
      <c r="J2" s="51"/>
    </row>
    <row r="3" spans="1:31" ht="15" customHeight="1" x14ac:dyDescent="0.25">
      <c r="A3" s="51" t="s">
        <v>139</v>
      </c>
      <c r="B3" s="51"/>
      <c r="C3" s="51"/>
      <c r="D3" s="51"/>
      <c r="E3" s="51"/>
      <c r="F3" s="51"/>
      <c r="G3" s="51"/>
      <c r="H3" s="51"/>
      <c r="I3" s="51"/>
      <c r="J3" s="51"/>
    </row>
    <row r="4" spans="1:31" ht="15" customHeight="1" x14ac:dyDescent="0.25">
      <c r="A4" s="51" t="s">
        <v>140</v>
      </c>
      <c r="B4" s="51"/>
      <c r="C4" s="51"/>
      <c r="D4" s="51"/>
      <c r="E4" s="51"/>
      <c r="F4" s="51"/>
      <c r="G4" s="51"/>
      <c r="H4" s="51"/>
      <c r="I4" s="51"/>
      <c r="J4" s="51"/>
    </row>
    <row r="5" spans="1:31" ht="15" customHeight="1" x14ac:dyDescent="0.25">
      <c r="A5" s="51" t="s">
        <v>141</v>
      </c>
      <c r="B5" s="51"/>
      <c r="C5" s="51"/>
      <c r="D5" s="51"/>
      <c r="E5" s="51"/>
      <c r="F5" s="51"/>
      <c r="G5" s="51"/>
      <c r="H5" s="51"/>
      <c r="I5" s="51"/>
      <c r="J5" s="51"/>
    </row>
    <row r="6" spans="1:31" ht="15.75" customHeight="1" thickBot="1" x14ac:dyDescent="0.3">
      <c r="A6" s="51" t="s">
        <v>138</v>
      </c>
      <c r="B6" s="51"/>
      <c r="C6" s="51"/>
      <c r="D6" s="51"/>
      <c r="E6" s="51"/>
      <c r="F6" s="51"/>
      <c r="G6" s="51"/>
      <c r="H6" s="51"/>
      <c r="I6" s="51"/>
      <c r="J6" s="51"/>
    </row>
    <row r="7" spans="1:31" ht="18.75" x14ac:dyDescent="0.3">
      <c r="A7" s="8" t="s">
        <v>1</v>
      </c>
      <c r="B7" s="20" t="s">
        <v>419</v>
      </c>
      <c r="C7" s="20" t="s">
        <v>420</v>
      </c>
      <c r="D7" s="20" t="s">
        <v>421</v>
      </c>
      <c r="E7" s="8" t="s">
        <v>2</v>
      </c>
      <c r="F7" s="8" t="s">
        <v>3</v>
      </c>
      <c r="G7" s="8" t="s">
        <v>4</v>
      </c>
      <c r="H7" s="8" t="s">
        <v>413</v>
      </c>
      <c r="I7" s="44" t="s">
        <v>414</v>
      </c>
      <c r="J7" s="44" t="s">
        <v>415</v>
      </c>
      <c r="K7" s="44" t="s">
        <v>416</v>
      </c>
      <c r="L7" s="44" t="s">
        <v>417</v>
      </c>
      <c r="M7" s="44" t="s">
        <v>418</v>
      </c>
      <c r="N7" s="9" t="s">
        <v>6</v>
      </c>
    </row>
    <row r="8" spans="1:31" ht="31.5" x14ac:dyDescent="0.3">
      <c r="A8" s="10" t="s">
        <v>35</v>
      </c>
      <c r="B8" s="23" t="s">
        <v>211</v>
      </c>
      <c r="C8" s="23" t="s">
        <v>212</v>
      </c>
      <c r="D8" s="23" t="s">
        <v>241</v>
      </c>
      <c r="E8" s="10">
        <v>16</v>
      </c>
      <c r="F8" s="10">
        <v>45</v>
      </c>
      <c r="G8" s="10">
        <v>28.5</v>
      </c>
      <c r="H8" s="10">
        <f>SUM(E8:G8)</f>
        <v>89.5</v>
      </c>
      <c r="I8" s="10">
        <v>13.5</v>
      </c>
      <c r="J8" s="10">
        <v>18.5</v>
      </c>
      <c r="K8" s="10">
        <v>19.5</v>
      </c>
      <c r="L8" s="10">
        <f>SUM(I8:K8)</f>
        <v>51.5</v>
      </c>
      <c r="M8" s="10">
        <f>H8+L8</f>
        <v>141</v>
      </c>
      <c r="N8" s="10" t="s">
        <v>431</v>
      </c>
    </row>
    <row r="9" spans="1:31" ht="31.5" x14ac:dyDescent="0.3">
      <c r="A9" s="10" t="s">
        <v>41</v>
      </c>
      <c r="B9" s="24" t="s">
        <v>179</v>
      </c>
      <c r="C9" s="24" t="s">
        <v>180</v>
      </c>
      <c r="D9" s="23" t="s">
        <v>227</v>
      </c>
      <c r="E9" s="10">
        <v>10</v>
      </c>
      <c r="F9" s="10">
        <v>45</v>
      </c>
      <c r="G9" s="10">
        <v>20</v>
      </c>
      <c r="H9" s="10">
        <f>SUM(E9:G9)</f>
        <v>75</v>
      </c>
      <c r="I9" s="10">
        <v>11</v>
      </c>
      <c r="J9" s="10">
        <v>20</v>
      </c>
      <c r="K9" s="10">
        <v>12.5</v>
      </c>
      <c r="L9" s="10">
        <f>SUM(I9:K9)</f>
        <v>43.5</v>
      </c>
      <c r="M9" s="10">
        <f>H9+L9</f>
        <v>118.5</v>
      </c>
      <c r="N9" s="10" t="s">
        <v>430</v>
      </c>
    </row>
    <row r="10" spans="1:31" ht="31.5" x14ac:dyDescent="0.3">
      <c r="A10" s="10" t="s">
        <v>23</v>
      </c>
      <c r="B10" s="23" t="s">
        <v>222</v>
      </c>
      <c r="C10" s="23" t="s">
        <v>223</v>
      </c>
      <c r="D10" s="23" t="s">
        <v>235</v>
      </c>
      <c r="E10" s="10">
        <v>17</v>
      </c>
      <c r="F10" s="10">
        <v>38</v>
      </c>
      <c r="G10" s="10">
        <v>14</v>
      </c>
      <c r="H10" s="10">
        <f>SUM(E10:G10)</f>
        <v>69</v>
      </c>
      <c r="I10" s="10">
        <v>10</v>
      </c>
      <c r="J10" s="10">
        <v>18</v>
      </c>
      <c r="K10" s="10">
        <v>13</v>
      </c>
      <c r="L10" s="10">
        <f>SUM(I10:K10)</f>
        <v>41</v>
      </c>
      <c r="M10" s="10">
        <f>H10+L10</f>
        <v>110</v>
      </c>
      <c r="N10" s="10" t="s">
        <v>430</v>
      </c>
    </row>
    <row r="11" spans="1:31" s="12" customFormat="1" ht="31.5" x14ac:dyDescent="0.3">
      <c r="A11" s="10" t="s">
        <v>33</v>
      </c>
      <c r="B11" s="23" t="s">
        <v>173</v>
      </c>
      <c r="C11" s="24" t="s">
        <v>174</v>
      </c>
      <c r="D11" s="23" t="s">
        <v>227</v>
      </c>
      <c r="E11" s="10">
        <v>17</v>
      </c>
      <c r="F11" s="10">
        <v>41.5</v>
      </c>
      <c r="G11" s="10">
        <v>17</v>
      </c>
      <c r="H11" s="10">
        <f>SUM(E11:G11)</f>
        <v>75.5</v>
      </c>
      <c r="I11" s="10">
        <v>4.5</v>
      </c>
      <c r="J11" s="10">
        <v>17</v>
      </c>
      <c r="K11" s="10">
        <v>10.5</v>
      </c>
      <c r="L11" s="10">
        <f>SUM(I11:K11)</f>
        <v>32</v>
      </c>
      <c r="M11" s="10">
        <f>H11+L11</f>
        <v>107.5</v>
      </c>
      <c r="N11" s="10" t="s">
        <v>430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31.5" x14ac:dyDescent="0.3">
      <c r="A12" s="10" t="s">
        <v>42</v>
      </c>
      <c r="B12" s="23" t="s">
        <v>200</v>
      </c>
      <c r="C12" s="23" t="s">
        <v>201</v>
      </c>
      <c r="D12" s="23" t="s">
        <v>227</v>
      </c>
      <c r="E12" s="10">
        <v>8</v>
      </c>
      <c r="F12" s="10">
        <v>40.5</v>
      </c>
      <c r="G12" s="10">
        <v>17.5</v>
      </c>
      <c r="H12" s="10">
        <f>SUM(E12:G12)</f>
        <v>66</v>
      </c>
      <c r="I12" s="10">
        <v>8.5</v>
      </c>
      <c r="J12" s="10">
        <v>15.5</v>
      </c>
      <c r="K12" s="10">
        <v>15</v>
      </c>
      <c r="L12" s="10">
        <f>SUM(I12:K12)</f>
        <v>39</v>
      </c>
      <c r="M12" s="10">
        <f>H12+L12</f>
        <v>105</v>
      </c>
      <c r="N12" s="10" t="s">
        <v>430</v>
      </c>
    </row>
    <row r="13" spans="1:31" ht="31.5" x14ac:dyDescent="0.3">
      <c r="A13" s="10"/>
      <c r="B13" s="23" t="s">
        <v>177</v>
      </c>
      <c r="C13" s="23" t="s">
        <v>178</v>
      </c>
      <c r="D13" s="23" t="s">
        <v>227</v>
      </c>
      <c r="E13" s="10">
        <v>11</v>
      </c>
      <c r="F13" s="10">
        <v>39.5</v>
      </c>
      <c r="G13" s="10">
        <v>18</v>
      </c>
      <c r="H13" s="10">
        <f>SUM(E13:G13)</f>
        <v>68.5</v>
      </c>
      <c r="I13" s="10">
        <v>7.6</v>
      </c>
      <c r="J13" s="10">
        <v>13</v>
      </c>
      <c r="K13" s="10">
        <v>12.5</v>
      </c>
      <c r="L13" s="10">
        <f>SUM(I13:K13)</f>
        <v>33.1</v>
      </c>
      <c r="M13" s="10">
        <f>H13+L13</f>
        <v>101.6</v>
      </c>
      <c r="N13" s="10" t="s">
        <v>430</v>
      </c>
    </row>
    <row r="14" spans="1:31" ht="31.5" x14ac:dyDescent="0.3">
      <c r="A14" s="11" t="s">
        <v>22</v>
      </c>
      <c r="B14" s="23" t="s">
        <v>162</v>
      </c>
      <c r="C14" s="23" t="s">
        <v>163</v>
      </c>
      <c r="D14" s="23" t="s">
        <v>235</v>
      </c>
      <c r="E14" s="10">
        <v>16</v>
      </c>
      <c r="F14" s="10">
        <v>37</v>
      </c>
      <c r="G14" s="10">
        <v>13</v>
      </c>
      <c r="H14" s="10">
        <f>SUM(E14:G14)</f>
        <v>66</v>
      </c>
      <c r="I14" s="10">
        <v>10.4</v>
      </c>
      <c r="J14" s="10">
        <v>14.5</v>
      </c>
      <c r="K14" s="10">
        <v>10.5</v>
      </c>
      <c r="L14" s="10">
        <f>SUM(I14:K14)</f>
        <v>35.4</v>
      </c>
      <c r="M14" s="10">
        <f>H14+L14</f>
        <v>101.4</v>
      </c>
      <c r="N14" s="10" t="s">
        <v>430</v>
      </c>
    </row>
    <row r="15" spans="1:31" ht="31.5" x14ac:dyDescent="0.3">
      <c r="A15" s="10" t="s">
        <v>15</v>
      </c>
      <c r="B15" s="23" t="s">
        <v>193</v>
      </c>
      <c r="C15" s="23" t="s">
        <v>194</v>
      </c>
      <c r="D15" s="23" t="s">
        <v>227</v>
      </c>
      <c r="E15" s="10">
        <v>13</v>
      </c>
      <c r="F15" s="10">
        <v>45</v>
      </c>
      <c r="G15" s="10">
        <v>10</v>
      </c>
      <c r="H15" s="10">
        <f>SUM(E15:G15)</f>
        <v>68</v>
      </c>
      <c r="I15" s="10">
        <v>7</v>
      </c>
      <c r="J15" s="10">
        <v>16.5</v>
      </c>
      <c r="K15" s="10">
        <v>9.5</v>
      </c>
      <c r="L15" s="10">
        <f>SUM(I15:K15)</f>
        <v>33</v>
      </c>
      <c r="M15" s="10">
        <f>H15+L15</f>
        <v>101</v>
      </c>
      <c r="N15" s="10" t="s">
        <v>430</v>
      </c>
    </row>
    <row r="16" spans="1:31" ht="31.5" x14ac:dyDescent="0.3">
      <c r="A16" s="11" t="s">
        <v>12</v>
      </c>
      <c r="B16" s="23" t="s">
        <v>218</v>
      </c>
      <c r="C16" s="23" t="s">
        <v>184</v>
      </c>
      <c r="D16" s="23" t="s">
        <v>242</v>
      </c>
      <c r="E16" s="10">
        <v>12</v>
      </c>
      <c r="F16" s="10">
        <v>40.5</v>
      </c>
      <c r="G16" s="10">
        <v>15.5</v>
      </c>
      <c r="H16" s="10">
        <f>SUM(E16:G16)</f>
        <v>68</v>
      </c>
      <c r="I16" s="10">
        <v>8.5</v>
      </c>
      <c r="J16" s="10">
        <v>12.5</v>
      </c>
      <c r="K16" s="10">
        <v>9</v>
      </c>
      <c r="L16" s="10">
        <f>SUM(I16:K16)</f>
        <v>30</v>
      </c>
      <c r="M16" s="10">
        <f>H16+L16</f>
        <v>98</v>
      </c>
      <c r="N16" s="10" t="s">
        <v>430</v>
      </c>
    </row>
    <row r="17" spans="1:31" ht="31.5" x14ac:dyDescent="0.3">
      <c r="A17" s="11"/>
      <c r="B17" s="23" t="s">
        <v>144</v>
      </c>
      <c r="C17" s="23" t="s">
        <v>145</v>
      </c>
      <c r="D17" s="23" t="s">
        <v>227</v>
      </c>
      <c r="E17" s="10">
        <v>11</v>
      </c>
      <c r="F17" s="10">
        <v>36</v>
      </c>
      <c r="G17" s="10">
        <v>14.5</v>
      </c>
      <c r="H17" s="10">
        <f>SUM(E17:G17)</f>
        <v>61.5</v>
      </c>
      <c r="I17" s="10">
        <v>8</v>
      </c>
      <c r="J17" s="10">
        <v>18</v>
      </c>
      <c r="K17" s="10">
        <v>10</v>
      </c>
      <c r="L17" s="10">
        <f>SUM(I17:K17)</f>
        <v>36</v>
      </c>
      <c r="M17" s="10">
        <f>H17+L17</f>
        <v>97.5</v>
      </c>
      <c r="N17" s="10" t="s">
        <v>430</v>
      </c>
    </row>
    <row r="18" spans="1:31" ht="31.5" x14ac:dyDescent="0.3">
      <c r="A18" s="10" t="s">
        <v>43</v>
      </c>
      <c r="B18" s="23" t="s">
        <v>164</v>
      </c>
      <c r="C18" s="23" t="s">
        <v>143</v>
      </c>
      <c r="D18" s="23" t="s">
        <v>235</v>
      </c>
      <c r="E18" s="10">
        <v>12</v>
      </c>
      <c r="F18" s="10">
        <v>34.5</v>
      </c>
      <c r="G18" s="10">
        <v>10.5</v>
      </c>
      <c r="H18" s="10">
        <f>SUM(E18:G18)</f>
        <v>57</v>
      </c>
      <c r="I18" s="10">
        <v>11</v>
      </c>
      <c r="J18" s="10">
        <v>16</v>
      </c>
      <c r="K18" s="10">
        <v>13</v>
      </c>
      <c r="L18" s="10">
        <f>SUM(I18:K18)</f>
        <v>40</v>
      </c>
      <c r="M18" s="10">
        <f>H18+L18</f>
        <v>97</v>
      </c>
      <c r="N18" s="10" t="s">
        <v>430</v>
      </c>
    </row>
    <row r="19" spans="1:31" ht="31.5" x14ac:dyDescent="0.3">
      <c r="A19" s="10" t="s">
        <v>27</v>
      </c>
      <c r="B19" s="23" t="s">
        <v>169</v>
      </c>
      <c r="C19" s="23" t="s">
        <v>170</v>
      </c>
      <c r="D19" s="23" t="s">
        <v>236</v>
      </c>
      <c r="E19" s="10">
        <v>8</v>
      </c>
      <c r="F19" s="10">
        <v>38</v>
      </c>
      <c r="G19" s="10">
        <v>19</v>
      </c>
      <c r="H19" s="10">
        <f>SUM(E19:G19)</f>
        <v>65</v>
      </c>
      <c r="I19" s="10">
        <v>6</v>
      </c>
      <c r="J19" s="10">
        <v>12.5</v>
      </c>
      <c r="K19" s="10">
        <v>10</v>
      </c>
      <c r="L19" s="10">
        <f>SUM(I19:K19)</f>
        <v>28.5</v>
      </c>
      <c r="M19" s="10">
        <f>H19+L19</f>
        <v>93.5</v>
      </c>
      <c r="N19" s="10"/>
    </row>
    <row r="20" spans="1:31" ht="31.5" x14ac:dyDescent="0.3">
      <c r="A20" s="10" t="s">
        <v>31</v>
      </c>
      <c r="B20" s="23" t="s">
        <v>189</v>
      </c>
      <c r="C20" s="23" t="s">
        <v>190</v>
      </c>
      <c r="D20" s="23" t="s">
        <v>228</v>
      </c>
      <c r="E20" s="10">
        <v>11</v>
      </c>
      <c r="F20" s="10">
        <v>32.5</v>
      </c>
      <c r="G20" s="10">
        <v>17</v>
      </c>
      <c r="H20" s="10">
        <f>SUM(E20:G20)</f>
        <v>60.5</v>
      </c>
      <c r="I20" s="10">
        <v>6.5</v>
      </c>
      <c r="J20" s="10">
        <v>17</v>
      </c>
      <c r="K20" s="10">
        <v>9</v>
      </c>
      <c r="L20" s="10">
        <f>SUM(I20:K20)</f>
        <v>32.5</v>
      </c>
      <c r="M20" s="10">
        <f>H20+L20</f>
        <v>93</v>
      </c>
      <c r="N20" s="17"/>
    </row>
    <row r="21" spans="1:31" ht="31.5" x14ac:dyDescent="0.3">
      <c r="A21" s="10" t="s">
        <v>24</v>
      </c>
      <c r="B21" s="24" t="s">
        <v>202</v>
      </c>
      <c r="C21" s="23" t="s">
        <v>203</v>
      </c>
      <c r="D21" s="23" t="s">
        <v>240</v>
      </c>
      <c r="E21" s="10">
        <v>7</v>
      </c>
      <c r="F21" s="10">
        <v>41</v>
      </c>
      <c r="G21" s="10">
        <v>16.5</v>
      </c>
      <c r="H21" s="10">
        <f>SUM(E21:G21)</f>
        <v>64.5</v>
      </c>
      <c r="I21" s="10">
        <v>7</v>
      </c>
      <c r="J21" s="10">
        <v>10.5</v>
      </c>
      <c r="K21" s="10">
        <v>11</v>
      </c>
      <c r="L21" s="10">
        <f>SUM(I21:K21)</f>
        <v>28.5</v>
      </c>
      <c r="M21" s="10">
        <f>H21+L21</f>
        <v>93</v>
      </c>
      <c r="N21" s="10"/>
    </row>
    <row r="22" spans="1:31" s="12" customFormat="1" ht="31.5" x14ac:dyDescent="0.3">
      <c r="A22" s="10" t="s">
        <v>32</v>
      </c>
      <c r="B22" s="23" t="s">
        <v>204</v>
      </c>
      <c r="C22" s="23" t="s">
        <v>205</v>
      </c>
      <c r="D22" s="23" t="s">
        <v>227</v>
      </c>
      <c r="E22" s="10">
        <v>8</v>
      </c>
      <c r="F22" s="10">
        <v>36.5</v>
      </c>
      <c r="G22" s="10">
        <v>14</v>
      </c>
      <c r="H22" s="10">
        <f>SUM(E22:G22)</f>
        <v>58.5</v>
      </c>
      <c r="I22" s="10">
        <v>8</v>
      </c>
      <c r="J22" s="10">
        <v>14</v>
      </c>
      <c r="K22" s="10">
        <v>9.5</v>
      </c>
      <c r="L22" s="10">
        <f>SUM(I22:K22)</f>
        <v>31.5</v>
      </c>
      <c r="M22" s="10">
        <f>H22+L22</f>
        <v>90</v>
      </c>
      <c r="N22" s="10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s="12" customFormat="1" ht="18.75" x14ac:dyDescent="0.3">
      <c r="A23" s="10" t="s">
        <v>40</v>
      </c>
      <c r="B23" s="23" t="s">
        <v>181</v>
      </c>
      <c r="C23" s="23" t="s">
        <v>182</v>
      </c>
      <c r="D23" s="23" t="s">
        <v>237</v>
      </c>
      <c r="E23" s="10">
        <v>11</v>
      </c>
      <c r="F23" s="10">
        <v>32.5</v>
      </c>
      <c r="G23" s="10">
        <v>11</v>
      </c>
      <c r="H23" s="10">
        <f>SUM(E23:G23)</f>
        <v>54.5</v>
      </c>
      <c r="I23" s="10">
        <v>8</v>
      </c>
      <c r="J23" s="10">
        <v>14</v>
      </c>
      <c r="K23" s="10">
        <v>13</v>
      </c>
      <c r="L23" s="10">
        <f>SUM(I23:K23)</f>
        <v>35</v>
      </c>
      <c r="M23" s="10">
        <f>H23+L23</f>
        <v>89.5</v>
      </c>
      <c r="N23" s="10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s="12" customFormat="1" ht="31.5" x14ac:dyDescent="0.3">
      <c r="A24" s="10"/>
      <c r="B24" s="23" t="s">
        <v>199</v>
      </c>
      <c r="C24" s="23" t="s">
        <v>198</v>
      </c>
      <c r="D24" s="23" t="s">
        <v>227</v>
      </c>
      <c r="E24" s="10">
        <v>12</v>
      </c>
      <c r="F24" s="10">
        <v>39.5</v>
      </c>
      <c r="G24" s="10">
        <v>14.5</v>
      </c>
      <c r="H24" s="10">
        <f>SUM(E24:G24)</f>
        <v>66</v>
      </c>
      <c r="I24" s="10">
        <v>6.5</v>
      </c>
      <c r="J24" s="10">
        <v>10.5</v>
      </c>
      <c r="K24" s="10">
        <v>6</v>
      </c>
      <c r="L24" s="10">
        <f>SUM(I24:K24)</f>
        <v>23</v>
      </c>
      <c r="M24" s="10">
        <f>H24+L24</f>
        <v>89</v>
      </c>
      <c r="N24" s="10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31.5" x14ac:dyDescent="0.3">
      <c r="A25" s="10" t="s">
        <v>25</v>
      </c>
      <c r="B25" s="23" t="s">
        <v>195</v>
      </c>
      <c r="C25" s="23" t="s">
        <v>196</v>
      </c>
      <c r="D25" s="23" t="s">
        <v>228</v>
      </c>
      <c r="E25" s="10">
        <v>12</v>
      </c>
      <c r="F25" s="10">
        <v>37.5</v>
      </c>
      <c r="G25" s="10">
        <v>9</v>
      </c>
      <c r="H25" s="10">
        <f>SUM(E25:G25)</f>
        <v>58.5</v>
      </c>
      <c r="I25" s="10">
        <v>11</v>
      </c>
      <c r="J25" s="10">
        <v>11.5</v>
      </c>
      <c r="K25" s="10">
        <v>7.5</v>
      </c>
      <c r="L25" s="10">
        <f>SUM(I25:K25)</f>
        <v>30</v>
      </c>
      <c r="M25" s="10">
        <f>H25+L25</f>
        <v>88.5</v>
      </c>
      <c r="N25" s="10"/>
    </row>
    <row r="26" spans="1:31" ht="31.5" x14ac:dyDescent="0.3">
      <c r="A26" s="10" t="s">
        <v>16</v>
      </c>
      <c r="B26" s="26" t="s">
        <v>224</v>
      </c>
      <c r="C26" s="26" t="s">
        <v>225</v>
      </c>
      <c r="D26" s="23" t="s">
        <v>227</v>
      </c>
      <c r="E26" s="10">
        <v>14</v>
      </c>
      <c r="F26" s="10">
        <v>40</v>
      </c>
      <c r="G26" s="10">
        <v>14</v>
      </c>
      <c r="H26" s="10">
        <f>SUM(E26:G26)</f>
        <v>68</v>
      </c>
      <c r="I26" s="10">
        <v>8</v>
      </c>
      <c r="J26" s="10">
        <v>10</v>
      </c>
      <c r="K26" s="10">
        <v>2.5</v>
      </c>
      <c r="L26" s="10">
        <f>SUM(I26:K26)</f>
        <v>20.5</v>
      </c>
      <c r="M26" s="10">
        <f>H26+L26</f>
        <v>88.5</v>
      </c>
      <c r="N26" s="10"/>
    </row>
    <row r="27" spans="1:31" s="6" customFormat="1" ht="31.5" x14ac:dyDescent="0.3">
      <c r="A27" s="10" t="s">
        <v>20</v>
      </c>
      <c r="B27" s="24" t="s">
        <v>171</v>
      </c>
      <c r="C27" s="24" t="s">
        <v>172</v>
      </c>
      <c r="D27" s="23" t="s">
        <v>227</v>
      </c>
      <c r="E27" s="10">
        <v>7</v>
      </c>
      <c r="F27" s="10">
        <v>39</v>
      </c>
      <c r="G27" s="10">
        <v>15</v>
      </c>
      <c r="H27" s="10">
        <f>SUM(E27:G27)</f>
        <v>61</v>
      </c>
      <c r="I27" s="10">
        <v>6.5</v>
      </c>
      <c r="J27" s="10">
        <v>16</v>
      </c>
      <c r="K27" s="10">
        <v>3</v>
      </c>
      <c r="L27" s="10">
        <f>SUM(I27:K27)</f>
        <v>25.5</v>
      </c>
      <c r="M27" s="10">
        <f>H27+L27</f>
        <v>86.5</v>
      </c>
      <c r="N27" s="10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31.5" x14ac:dyDescent="0.3">
      <c r="A28" s="10" t="s">
        <v>30</v>
      </c>
      <c r="B28" s="23" t="s">
        <v>216</v>
      </c>
      <c r="C28" s="23" t="s">
        <v>217</v>
      </c>
      <c r="D28" s="23" t="s">
        <v>230</v>
      </c>
      <c r="E28" s="10">
        <v>7</v>
      </c>
      <c r="F28" s="10">
        <v>36.5</v>
      </c>
      <c r="G28" s="10">
        <v>10.5</v>
      </c>
      <c r="H28" s="10">
        <f>SUM(E28:G28)</f>
        <v>54</v>
      </c>
      <c r="I28" s="10">
        <v>7.5</v>
      </c>
      <c r="J28" s="10">
        <v>13</v>
      </c>
      <c r="K28" s="10">
        <v>12</v>
      </c>
      <c r="L28" s="10">
        <f>SUM(I28:K28)</f>
        <v>32.5</v>
      </c>
      <c r="M28" s="10">
        <f>H28+L28</f>
        <v>86.5</v>
      </c>
      <c r="N28" s="17"/>
    </row>
    <row r="29" spans="1:31" ht="31.5" x14ac:dyDescent="0.3">
      <c r="A29" s="10" t="s">
        <v>36</v>
      </c>
      <c r="B29" s="25" t="s">
        <v>160</v>
      </c>
      <c r="C29" s="25" t="s">
        <v>161</v>
      </c>
      <c r="D29" s="23" t="s">
        <v>234</v>
      </c>
      <c r="E29" s="10">
        <v>12</v>
      </c>
      <c r="F29" s="10">
        <v>31.5</v>
      </c>
      <c r="G29" s="10">
        <v>11</v>
      </c>
      <c r="H29" s="10">
        <f>SUM(E29:G29)</f>
        <v>54.5</v>
      </c>
      <c r="I29" s="10">
        <v>6.5</v>
      </c>
      <c r="J29" s="10">
        <v>12</v>
      </c>
      <c r="K29" s="10">
        <v>10.5</v>
      </c>
      <c r="L29" s="10">
        <f>SUM(I29:K29)</f>
        <v>29</v>
      </c>
      <c r="M29" s="10">
        <f>H29+L29</f>
        <v>83.5</v>
      </c>
      <c r="N29" s="17"/>
    </row>
    <row r="30" spans="1:31" ht="31.5" x14ac:dyDescent="0.3">
      <c r="A30" s="10" t="s">
        <v>13</v>
      </c>
      <c r="B30" s="23" t="s">
        <v>219</v>
      </c>
      <c r="C30" s="23" t="s">
        <v>220</v>
      </c>
      <c r="D30" s="23" t="s">
        <v>228</v>
      </c>
      <c r="E30" s="10">
        <v>11</v>
      </c>
      <c r="F30" s="10">
        <v>36</v>
      </c>
      <c r="G30" s="10">
        <v>13.5</v>
      </c>
      <c r="H30" s="10">
        <f>SUM(E30:G30)</f>
        <v>60.5</v>
      </c>
      <c r="I30" s="10">
        <v>6</v>
      </c>
      <c r="J30" s="10">
        <v>14</v>
      </c>
      <c r="K30" s="10">
        <v>3</v>
      </c>
      <c r="L30" s="10">
        <f>SUM(I30:K30)</f>
        <v>23</v>
      </c>
      <c r="M30" s="10">
        <f>H30+L30</f>
        <v>83.5</v>
      </c>
      <c r="N30" s="17"/>
    </row>
    <row r="31" spans="1:31" ht="31.5" x14ac:dyDescent="0.3">
      <c r="A31" s="10" t="s">
        <v>29</v>
      </c>
      <c r="B31" s="23" t="s">
        <v>187</v>
      </c>
      <c r="C31" s="23" t="s">
        <v>188</v>
      </c>
      <c r="D31" s="23" t="s">
        <v>227</v>
      </c>
      <c r="E31" s="10">
        <v>9</v>
      </c>
      <c r="F31" s="10">
        <v>40</v>
      </c>
      <c r="G31" s="10">
        <v>16</v>
      </c>
      <c r="H31" s="10">
        <f>SUM(E31:G31)</f>
        <v>65</v>
      </c>
      <c r="I31" s="10">
        <v>4.5</v>
      </c>
      <c r="J31" s="10">
        <v>8</v>
      </c>
      <c r="K31" s="10">
        <v>5.5</v>
      </c>
      <c r="L31" s="10">
        <f>SUM(I31:K31)</f>
        <v>18</v>
      </c>
      <c r="M31" s="10">
        <f>H31+L31</f>
        <v>83</v>
      </c>
      <c r="N31" s="10"/>
    </row>
    <row r="32" spans="1:31" ht="31.5" x14ac:dyDescent="0.3">
      <c r="A32" s="10"/>
      <c r="B32" s="23" t="s">
        <v>154</v>
      </c>
      <c r="C32" s="23" t="s">
        <v>155</v>
      </c>
      <c r="D32" s="23" t="s">
        <v>233</v>
      </c>
      <c r="E32" s="10">
        <v>8</v>
      </c>
      <c r="F32" s="10">
        <v>34.5</v>
      </c>
      <c r="G32" s="10">
        <v>14.5</v>
      </c>
      <c r="H32" s="10">
        <f>SUM(E32:G32)</f>
        <v>57</v>
      </c>
      <c r="I32" s="10">
        <v>5.5</v>
      </c>
      <c r="J32" s="10">
        <v>13</v>
      </c>
      <c r="K32" s="10">
        <v>6.5</v>
      </c>
      <c r="L32" s="10">
        <f>SUM(I32:K32)</f>
        <v>25</v>
      </c>
      <c r="M32" s="10">
        <f>H32+L32</f>
        <v>82</v>
      </c>
      <c r="N32" s="17"/>
    </row>
    <row r="33" spans="1:14" ht="31.5" x14ac:dyDescent="0.3">
      <c r="A33" s="10" t="s">
        <v>10</v>
      </c>
      <c r="B33" s="23" t="s">
        <v>148</v>
      </c>
      <c r="C33" s="23" t="s">
        <v>143</v>
      </c>
      <c r="D33" s="23" t="s">
        <v>229</v>
      </c>
      <c r="E33" s="10">
        <v>7</v>
      </c>
      <c r="F33" s="10">
        <v>38</v>
      </c>
      <c r="G33" s="10">
        <v>15</v>
      </c>
      <c r="H33" s="10">
        <f>SUM(E33:G33)</f>
        <v>60</v>
      </c>
      <c r="I33" s="10">
        <v>7</v>
      </c>
      <c r="J33" s="10">
        <v>12</v>
      </c>
      <c r="K33" s="10">
        <v>2.5</v>
      </c>
      <c r="L33" s="10">
        <f>SUM(I33:K33)</f>
        <v>21.5</v>
      </c>
      <c r="M33" s="10">
        <f>H33+L33</f>
        <v>81.5</v>
      </c>
      <c r="N33" s="10"/>
    </row>
    <row r="34" spans="1:14" ht="31.5" x14ac:dyDescent="0.3">
      <c r="A34" s="10" t="s">
        <v>34</v>
      </c>
      <c r="B34" s="23" t="s">
        <v>156</v>
      </c>
      <c r="C34" s="23" t="s">
        <v>157</v>
      </c>
      <c r="D34" s="23" t="s">
        <v>232</v>
      </c>
      <c r="E34" s="10">
        <v>7</v>
      </c>
      <c r="F34" s="10">
        <v>35.5</v>
      </c>
      <c r="G34" s="10">
        <v>9</v>
      </c>
      <c r="H34" s="10">
        <f>SUM(E34:G34)</f>
        <v>51.5</v>
      </c>
      <c r="I34" s="10">
        <v>10.5</v>
      </c>
      <c r="J34" s="10">
        <v>12.5</v>
      </c>
      <c r="K34" s="10">
        <v>6</v>
      </c>
      <c r="L34" s="10">
        <f>SUM(I34:K34)</f>
        <v>29</v>
      </c>
      <c r="M34" s="10">
        <f>H34+L34</f>
        <v>80.5</v>
      </c>
      <c r="N34" s="17"/>
    </row>
    <row r="35" spans="1:14" ht="31.5" x14ac:dyDescent="0.3">
      <c r="A35" s="10" t="s">
        <v>21</v>
      </c>
      <c r="B35" s="23" t="s">
        <v>213</v>
      </c>
      <c r="C35" s="23" t="s">
        <v>143</v>
      </c>
      <c r="D35" s="23" t="s">
        <v>227</v>
      </c>
      <c r="E35" s="10">
        <v>6</v>
      </c>
      <c r="F35" s="10">
        <v>37.5</v>
      </c>
      <c r="G35" s="10">
        <v>9</v>
      </c>
      <c r="H35" s="10">
        <f>SUM(E35:G35)</f>
        <v>52.5</v>
      </c>
      <c r="I35" s="10">
        <v>5</v>
      </c>
      <c r="J35" s="10">
        <v>13</v>
      </c>
      <c r="K35" s="10">
        <v>8.5</v>
      </c>
      <c r="L35" s="10">
        <f>SUM(I35:K35)</f>
        <v>26.5</v>
      </c>
      <c r="M35" s="10">
        <f>H35+L35</f>
        <v>79</v>
      </c>
      <c r="N35" s="10"/>
    </row>
    <row r="36" spans="1:14" ht="31.5" x14ac:dyDescent="0.3">
      <c r="A36" s="10" t="s">
        <v>28</v>
      </c>
      <c r="B36" s="23" t="s">
        <v>214</v>
      </c>
      <c r="C36" s="23" t="s">
        <v>215</v>
      </c>
      <c r="D36" s="23" t="s">
        <v>227</v>
      </c>
      <c r="E36" s="10">
        <v>9</v>
      </c>
      <c r="F36" s="10">
        <v>39</v>
      </c>
      <c r="G36" s="10">
        <v>13.5</v>
      </c>
      <c r="H36" s="10">
        <f>SUM(E36:G36)</f>
        <v>61.5</v>
      </c>
      <c r="I36" s="10">
        <v>4</v>
      </c>
      <c r="J36" s="10">
        <v>11</v>
      </c>
      <c r="K36" s="10">
        <v>2.5</v>
      </c>
      <c r="L36" s="10">
        <f>SUM(I36:K36)</f>
        <v>17.5</v>
      </c>
      <c r="M36" s="10">
        <f>H36+L36</f>
        <v>79</v>
      </c>
      <c r="N36" s="10"/>
    </row>
    <row r="37" spans="1:14" ht="31.5" x14ac:dyDescent="0.3">
      <c r="A37" s="10" t="s">
        <v>11</v>
      </c>
      <c r="B37" s="23" t="s">
        <v>175</v>
      </c>
      <c r="C37" s="23" t="s">
        <v>176</v>
      </c>
      <c r="D37" s="23" t="s">
        <v>227</v>
      </c>
      <c r="E37" s="10">
        <v>7</v>
      </c>
      <c r="F37" s="10">
        <v>37</v>
      </c>
      <c r="G37" s="10">
        <v>9</v>
      </c>
      <c r="H37" s="10">
        <f>SUM(E37:G37)</f>
        <v>53</v>
      </c>
      <c r="I37" s="10">
        <v>5</v>
      </c>
      <c r="J37" s="10">
        <v>10.5</v>
      </c>
      <c r="K37" s="10">
        <v>9</v>
      </c>
      <c r="L37" s="10">
        <f>SUM(I37:K37)</f>
        <v>24.5</v>
      </c>
      <c r="M37" s="10">
        <f>H37+L37</f>
        <v>77.5</v>
      </c>
      <c r="N37" s="10"/>
    </row>
    <row r="38" spans="1:14" ht="31.5" x14ac:dyDescent="0.3">
      <c r="A38" s="10" t="s">
        <v>19</v>
      </c>
      <c r="B38" s="23" t="s">
        <v>208</v>
      </c>
      <c r="C38" s="23" t="s">
        <v>190</v>
      </c>
      <c r="D38" s="23" t="s">
        <v>227</v>
      </c>
      <c r="E38" s="10">
        <v>5</v>
      </c>
      <c r="F38" s="10">
        <v>36.5</v>
      </c>
      <c r="G38" s="10">
        <v>16.5</v>
      </c>
      <c r="H38" s="10">
        <f>SUM(E38:G38)</f>
        <v>58</v>
      </c>
      <c r="I38" s="10">
        <v>3</v>
      </c>
      <c r="J38" s="10">
        <v>15</v>
      </c>
      <c r="K38" s="10">
        <v>1.5</v>
      </c>
      <c r="L38" s="10">
        <f>SUM(I38:K38)</f>
        <v>19.5</v>
      </c>
      <c r="M38" s="10">
        <f>H38+L38</f>
        <v>77.5</v>
      </c>
      <c r="N38" s="10"/>
    </row>
    <row r="39" spans="1:14" ht="31.5" x14ac:dyDescent="0.3">
      <c r="A39" s="10" t="s">
        <v>37</v>
      </c>
      <c r="B39" s="24" t="s">
        <v>146</v>
      </c>
      <c r="C39" s="23" t="s">
        <v>147</v>
      </c>
      <c r="D39" s="23" t="s">
        <v>228</v>
      </c>
      <c r="E39" s="10">
        <v>11</v>
      </c>
      <c r="F39" s="10">
        <v>36</v>
      </c>
      <c r="G39" s="10">
        <v>7.5</v>
      </c>
      <c r="H39" s="10">
        <f>SUM(E39:G39)</f>
        <v>54.5</v>
      </c>
      <c r="I39" s="10">
        <v>9</v>
      </c>
      <c r="J39" s="10">
        <v>7</v>
      </c>
      <c r="K39" s="10">
        <v>6.5</v>
      </c>
      <c r="L39" s="10">
        <f>SUM(I39:K39)</f>
        <v>22.5</v>
      </c>
      <c r="M39" s="10">
        <f>H39+L39</f>
        <v>77</v>
      </c>
      <c r="N39" s="10"/>
    </row>
    <row r="40" spans="1:14" ht="31.5" x14ac:dyDescent="0.3">
      <c r="A40" s="10" t="s">
        <v>7</v>
      </c>
      <c r="B40" s="23" t="s">
        <v>206</v>
      </c>
      <c r="C40" s="23" t="s">
        <v>207</v>
      </c>
      <c r="D40" s="23" t="s">
        <v>227</v>
      </c>
      <c r="E40" s="10">
        <v>9</v>
      </c>
      <c r="F40" s="10">
        <v>41</v>
      </c>
      <c r="G40" s="10">
        <v>11</v>
      </c>
      <c r="H40" s="10">
        <f>SUM(E40:G40)</f>
        <v>61</v>
      </c>
      <c r="I40" s="10">
        <v>3.5</v>
      </c>
      <c r="J40" s="10">
        <v>8.5</v>
      </c>
      <c r="K40" s="10">
        <v>4</v>
      </c>
      <c r="L40" s="10">
        <f>SUM(I40:K40)</f>
        <v>16</v>
      </c>
      <c r="M40" s="10">
        <f>H40+L40</f>
        <v>77</v>
      </c>
      <c r="N40" s="10"/>
    </row>
    <row r="41" spans="1:14" ht="31.5" x14ac:dyDescent="0.3">
      <c r="A41" s="10" t="s">
        <v>26</v>
      </c>
      <c r="B41" s="23" t="s">
        <v>149</v>
      </c>
      <c r="C41" s="23" t="s">
        <v>143</v>
      </c>
      <c r="D41" s="23" t="s">
        <v>230</v>
      </c>
      <c r="E41" s="10">
        <v>7</v>
      </c>
      <c r="F41" s="10">
        <v>37</v>
      </c>
      <c r="G41" s="10">
        <v>5.5</v>
      </c>
      <c r="H41" s="10">
        <f>SUM(E41:G41)</f>
        <v>49.5</v>
      </c>
      <c r="I41" s="10">
        <v>11</v>
      </c>
      <c r="J41" s="10">
        <v>7.5</v>
      </c>
      <c r="K41" s="10">
        <v>7.5</v>
      </c>
      <c r="L41" s="10">
        <f>SUM(I41:K41)</f>
        <v>26</v>
      </c>
      <c r="M41" s="10">
        <f>H41+L41</f>
        <v>75.5</v>
      </c>
      <c r="N41" s="10"/>
    </row>
    <row r="42" spans="1:14" ht="31.5" x14ac:dyDescent="0.3">
      <c r="A42" s="10" t="s">
        <v>17</v>
      </c>
      <c r="B42" s="23" t="s">
        <v>165</v>
      </c>
      <c r="C42" s="23" t="s">
        <v>166</v>
      </c>
      <c r="D42" s="23" t="s">
        <v>227</v>
      </c>
      <c r="E42" s="10">
        <v>8</v>
      </c>
      <c r="F42" s="10">
        <v>35.5</v>
      </c>
      <c r="G42" s="10">
        <v>13</v>
      </c>
      <c r="H42" s="10">
        <f>SUM(E42:G42)</f>
        <v>56.5</v>
      </c>
      <c r="I42" s="10">
        <v>5.5</v>
      </c>
      <c r="J42" s="10">
        <v>10.5</v>
      </c>
      <c r="K42" s="10">
        <v>2.5</v>
      </c>
      <c r="L42" s="10">
        <f>SUM(I42:K42)</f>
        <v>18.5</v>
      </c>
      <c r="M42" s="10">
        <f>H42+L42</f>
        <v>75</v>
      </c>
      <c r="N42" s="10"/>
    </row>
    <row r="43" spans="1:14" ht="31.5" x14ac:dyDescent="0.3">
      <c r="A43" s="10" t="s">
        <v>38</v>
      </c>
      <c r="B43" s="23" t="s">
        <v>150</v>
      </c>
      <c r="C43" s="23" t="s">
        <v>151</v>
      </c>
      <c r="D43" s="23" t="s">
        <v>231</v>
      </c>
      <c r="E43" s="10">
        <v>7</v>
      </c>
      <c r="F43" s="10">
        <v>37.5</v>
      </c>
      <c r="G43" s="10">
        <v>12</v>
      </c>
      <c r="H43" s="10">
        <f>SUM(E43:G43)</f>
        <v>56.5</v>
      </c>
      <c r="I43" s="10">
        <v>3.5</v>
      </c>
      <c r="J43" s="10">
        <v>12</v>
      </c>
      <c r="K43" s="10">
        <v>2.5</v>
      </c>
      <c r="L43" s="10">
        <f>SUM(I43:K43)</f>
        <v>18</v>
      </c>
      <c r="M43" s="10">
        <f>H43+L43</f>
        <v>74.5</v>
      </c>
      <c r="N43" s="10"/>
    </row>
    <row r="44" spans="1:14" ht="31.5" x14ac:dyDescent="0.3">
      <c r="A44" s="10" t="s">
        <v>18</v>
      </c>
      <c r="B44" s="24" t="s">
        <v>221</v>
      </c>
      <c r="C44" s="24" t="s">
        <v>176</v>
      </c>
      <c r="D44" s="23" t="s">
        <v>227</v>
      </c>
      <c r="E44" s="10">
        <v>6</v>
      </c>
      <c r="F44" s="10">
        <v>35.5</v>
      </c>
      <c r="G44" s="10">
        <v>13</v>
      </c>
      <c r="H44" s="10">
        <f>SUM(E44:G44)</f>
        <v>54.5</v>
      </c>
      <c r="I44" s="10">
        <v>5.5</v>
      </c>
      <c r="J44" s="10">
        <v>10.5</v>
      </c>
      <c r="K44" s="10">
        <v>3</v>
      </c>
      <c r="L44" s="10">
        <f>SUM(I44:K44)</f>
        <v>19</v>
      </c>
      <c r="M44" s="10">
        <f>H44+L44</f>
        <v>73.5</v>
      </c>
      <c r="N44" s="17"/>
    </row>
    <row r="45" spans="1:14" ht="31.5" x14ac:dyDescent="0.3">
      <c r="A45" s="10" t="s">
        <v>39</v>
      </c>
      <c r="B45" s="23" t="s">
        <v>152</v>
      </c>
      <c r="C45" s="23" t="s">
        <v>153</v>
      </c>
      <c r="D45" s="23" t="s">
        <v>232</v>
      </c>
      <c r="E45" s="10">
        <v>10</v>
      </c>
      <c r="F45" s="10">
        <v>32.5</v>
      </c>
      <c r="G45" s="10">
        <v>11</v>
      </c>
      <c r="H45" s="10">
        <f>SUM(E45:G45)</f>
        <v>53.5</v>
      </c>
      <c r="I45" s="10">
        <v>8.5</v>
      </c>
      <c r="J45" s="10">
        <v>6</v>
      </c>
      <c r="K45" s="10">
        <v>5</v>
      </c>
      <c r="L45" s="10">
        <f>SUM(I45:K45)</f>
        <v>19.5</v>
      </c>
      <c r="M45" s="10">
        <f>H45+L45</f>
        <v>73</v>
      </c>
      <c r="N45" s="10"/>
    </row>
    <row r="46" spans="1:14" ht="31.5" x14ac:dyDescent="0.3">
      <c r="A46" s="10" t="s">
        <v>9</v>
      </c>
      <c r="B46" s="24" t="s">
        <v>158</v>
      </c>
      <c r="C46" s="24" t="s">
        <v>159</v>
      </c>
      <c r="D46" s="23" t="s">
        <v>227</v>
      </c>
      <c r="E46" s="10">
        <v>6</v>
      </c>
      <c r="F46" s="10">
        <v>35</v>
      </c>
      <c r="G46" s="10">
        <v>10</v>
      </c>
      <c r="H46" s="10">
        <f>SUM(E46:G46)</f>
        <v>51</v>
      </c>
      <c r="I46" s="10">
        <v>9.5</v>
      </c>
      <c r="J46" s="10">
        <v>8.5</v>
      </c>
      <c r="K46" s="10">
        <v>3.5</v>
      </c>
      <c r="L46" s="10">
        <f>SUM(I46:K46)</f>
        <v>21.5</v>
      </c>
      <c r="M46" s="10">
        <f>H46+L46</f>
        <v>72.5</v>
      </c>
      <c r="N46" s="17"/>
    </row>
    <row r="47" spans="1:14" ht="31.5" x14ac:dyDescent="0.3">
      <c r="A47" s="10"/>
      <c r="B47" s="23" t="s">
        <v>185</v>
      </c>
      <c r="C47" s="23" t="s">
        <v>186</v>
      </c>
      <c r="D47" s="23" t="s">
        <v>227</v>
      </c>
      <c r="E47" s="10">
        <v>7</v>
      </c>
      <c r="F47" s="10">
        <v>38.5</v>
      </c>
      <c r="G47" s="10">
        <v>7.5</v>
      </c>
      <c r="H47" s="10">
        <f>SUM(E47:G47)</f>
        <v>53</v>
      </c>
      <c r="I47" s="10">
        <v>5</v>
      </c>
      <c r="J47" s="10">
        <v>11.5</v>
      </c>
      <c r="K47" s="10">
        <v>1.5</v>
      </c>
      <c r="L47" s="10">
        <f>SUM(I47:K47)</f>
        <v>18</v>
      </c>
      <c r="M47" s="10">
        <f>H47+L47</f>
        <v>71</v>
      </c>
      <c r="N47" s="10"/>
    </row>
    <row r="48" spans="1:14" ht="31.5" x14ac:dyDescent="0.3">
      <c r="A48" s="10" t="s">
        <v>8</v>
      </c>
      <c r="B48" s="23" t="s">
        <v>191</v>
      </c>
      <c r="C48" s="23" t="s">
        <v>192</v>
      </c>
      <c r="D48" s="23" t="s">
        <v>238</v>
      </c>
      <c r="E48" s="10">
        <v>10</v>
      </c>
      <c r="F48" s="10">
        <v>37</v>
      </c>
      <c r="G48" s="10">
        <v>11</v>
      </c>
      <c r="H48" s="10">
        <f>SUM(E48:G48)</f>
        <v>58</v>
      </c>
      <c r="I48" s="10">
        <v>4.5</v>
      </c>
      <c r="J48" s="10">
        <v>5.5</v>
      </c>
      <c r="K48" s="10">
        <v>2.5</v>
      </c>
      <c r="L48" s="10">
        <f>SUM(I48:K48)</f>
        <v>12.5</v>
      </c>
      <c r="M48" s="10">
        <f>H48+L48</f>
        <v>70.5</v>
      </c>
      <c r="N48" s="10"/>
    </row>
    <row r="49" spans="1:14" ht="31.5" x14ac:dyDescent="0.3">
      <c r="A49" s="10"/>
      <c r="B49" s="23" t="s">
        <v>167</v>
      </c>
      <c r="C49" s="23" t="s">
        <v>168</v>
      </c>
      <c r="D49" s="23" t="s">
        <v>227</v>
      </c>
      <c r="E49" s="10">
        <v>6</v>
      </c>
      <c r="F49" s="10">
        <v>32</v>
      </c>
      <c r="G49" s="10">
        <v>12.5</v>
      </c>
      <c r="H49" s="10">
        <f>SUM(E49:G49)</f>
        <v>50.5</v>
      </c>
      <c r="I49" s="10">
        <v>5.2</v>
      </c>
      <c r="J49" s="10">
        <v>10</v>
      </c>
      <c r="K49" s="10">
        <v>4</v>
      </c>
      <c r="L49" s="10">
        <f>SUM(I49:K49)</f>
        <v>19.2</v>
      </c>
      <c r="M49" s="10">
        <f>H49+L49</f>
        <v>69.7</v>
      </c>
      <c r="N49" s="17"/>
    </row>
    <row r="50" spans="1:14" ht="31.5" x14ac:dyDescent="0.3">
      <c r="A50" s="10"/>
      <c r="B50" s="22" t="s">
        <v>142</v>
      </c>
      <c r="C50" s="22" t="s">
        <v>143</v>
      </c>
      <c r="D50" s="22" t="s">
        <v>226</v>
      </c>
      <c r="E50" s="10">
        <v>10</v>
      </c>
      <c r="F50" s="10">
        <v>21</v>
      </c>
      <c r="G50" s="10">
        <v>10</v>
      </c>
      <c r="H50" s="10">
        <f>SUM(E50:G50)</f>
        <v>41</v>
      </c>
      <c r="I50" s="10">
        <v>5</v>
      </c>
      <c r="J50" s="10">
        <v>15</v>
      </c>
      <c r="K50" s="10">
        <v>5.5</v>
      </c>
      <c r="L50" s="10">
        <f>SUM(I50:K50)</f>
        <v>25.5</v>
      </c>
      <c r="M50" s="10">
        <f>H50+L50</f>
        <v>66.5</v>
      </c>
      <c r="N50" s="10"/>
    </row>
    <row r="51" spans="1:14" ht="31.5" x14ac:dyDescent="0.3">
      <c r="A51" s="10"/>
      <c r="B51" s="23" t="s">
        <v>197</v>
      </c>
      <c r="C51" s="23" t="s">
        <v>198</v>
      </c>
      <c r="D51" s="23" t="s">
        <v>239</v>
      </c>
      <c r="E51" s="10">
        <v>14</v>
      </c>
      <c r="F51" s="10">
        <v>15.5</v>
      </c>
      <c r="G51" s="10">
        <v>10.5</v>
      </c>
      <c r="H51" s="10">
        <f>SUM(E51:G51)</f>
        <v>40</v>
      </c>
      <c r="I51" s="10">
        <v>4</v>
      </c>
      <c r="J51" s="10">
        <v>15</v>
      </c>
      <c r="K51" s="10">
        <v>6.5</v>
      </c>
      <c r="L51" s="10">
        <f>SUM(I51:K51)</f>
        <v>25.5</v>
      </c>
      <c r="M51" s="10">
        <f>H51+L51</f>
        <v>65.5</v>
      </c>
      <c r="N51" s="10"/>
    </row>
    <row r="52" spans="1:14" ht="31.5" x14ac:dyDescent="0.3">
      <c r="A52" s="10"/>
      <c r="B52" s="23" t="s">
        <v>209</v>
      </c>
      <c r="C52" s="23" t="s">
        <v>210</v>
      </c>
      <c r="D52" s="23" t="s">
        <v>232</v>
      </c>
      <c r="E52" s="10">
        <v>6</v>
      </c>
      <c r="F52" s="10">
        <v>39</v>
      </c>
      <c r="G52" s="10">
        <v>5.5</v>
      </c>
      <c r="H52" s="10">
        <f>SUM(E52:G52)</f>
        <v>50.5</v>
      </c>
      <c r="I52" s="10">
        <v>3.5</v>
      </c>
      <c r="J52" s="10">
        <v>4.5</v>
      </c>
      <c r="K52" s="10">
        <v>1</v>
      </c>
      <c r="L52" s="10">
        <f>SUM(I52:K52)</f>
        <v>9</v>
      </c>
      <c r="M52" s="10">
        <f>H52+L52</f>
        <v>59.5</v>
      </c>
      <c r="N52" s="17"/>
    </row>
    <row r="53" spans="1:14" ht="31.5" x14ac:dyDescent="0.3">
      <c r="A53" s="10" t="s">
        <v>14</v>
      </c>
      <c r="B53" s="23" t="s">
        <v>183</v>
      </c>
      <c r="C53" s="23" t="s">
        <v>184</v>
      </c>
      <c r="D53" s="23" t="s">
        <v>230</v>
      </c>
      <c r="E53" s="10">
        <v>4</v>
      </c>
      <c r="F53" s="10">
        <v>30</v>
      </c>
      <c r="G53" s="10">
        <v>10.5</v>
      </c>
      <c r="H53" s="10">
        <f>SUM(E53:G53)</f>
        <v>44.5</v>
      </c>
      <c r="I53" s="10"/>
      <c r="J53" s="10"/>
      <c r="K53" s="10"/>
      <c r="L53" s="10">
        <f>SUM(I53:K53)</f>
        <v>0</v>
      </c>
      <c r="M53" s="10">
        <f>H53+L53</f>
        <v>44.5</v>
      </c>
      <c r="N53" s="17"/>
    </row>
  </sheetData>
  <autoFilter ref="B7:N7">
    <sortState ref="B8:N53">
      <sortCondition descending="1" ref="M7"/>
    </sortState>
  </autoFilter>
  <mergeCells count="6">
    <mergeCell ref="A6:J6"/>
    <mergeCell ref="A1:J1"/>
    <mergeCell ref="A2:J2"/>
    <mergeCell ref="A3:J3"/>
    <mergeCell ref="A4:J4"/>
    <mergeCell ref="A5:J5"/>
  </mergeCells>
  <phoneticPr fontId="3" type="noConversion"/>
  <pageMargins left="0.39370078740157483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opLeftCell="C1" workbookViewId="0">
      <selection activeCell="A4" sqref="A4:J4"/>
    </sheetView>
  </sheetViews>
  <sheetFormatPr defaultRowHeight="15" x14ac:dyDescent="0.25"/>
  <cols>
    <col min="1" max="1" width="3.7109375" style="7" hidden="1" customWidth="1"/>
    <col min="2" max="2" width="10.5703125" style="7" hidden="1" customWidth="1"/>
    <col min="3" max="3" width="15.5703125" style="49" customWidth="1"/>
    <col min="4" max="4" width="19.28515625" style="49" customWidth="1"/>
    <col min="5" max="5" width="21.5703125" style="21" customWidth="1"/>
    <col min="6" max="8" width="11.7109375" style="7" customWidth="1"/>
    <col min="9" max="9" width="9.140625" style="7" customWidth="1"/>
    <col min="10" max="10" width="16.140625" style="7" customWidth="1"/>
    <col min="11" max="11" width="16.42578125" style="7" customWidth="1"/>
    <col min="12" max="12" width="12.140625" style="7" customWidth="1"/>
    <col min="13" max="13" width="14.42578125" style="7" customWidth="1"/>
    <col min="14" max="14" width="15" style="7" customWidth="1"/>
    <col min="15" max="15" width="14.5703125" style="7" customWidth="1"/>
    <col min="16" max="19" width="9.140625" style="7"/>
  </cols>
  <sheetData>
    <row r="1" spans="1:19" ht="15" customHeight="1" x14ac:dyDescent="0.25">
      <c r="A1" s="51" t="s">
        <v>432</v>
      </c>
      <c r="B1" s="51"/>
      <c r="C1" s="51"/>
      <c r="D1" s="51"/>
      <c r="E1" s="51"/>
      <c r="F1" s="51"/>
      <c r="G1" s="51"/>
      <c r="H1" s="51"/>
      <c r="I1" s="51"/>
      <c r="J1" s="51"/>
    </row>
    <row r="2" spans="1:19" ht="15" customHeight="1" x14ac:dyDescent="0.25">
      <c r="A2" s="51" t="s">
        <v>137</v>
      </c>
      <c r="B2" s="51"/>
      <c r="C2" s="51"/>
      <c r="D2" s="51"/>
      <c r="E2" s="51"/>
      <c r="F2" s="51"/>
      <c r="G2" s="51"/>
      <c r="H2" s="51"/>
      <c r="I2" s="51"/>
      <c r="J2" s="51"/>
    </row>
    <row r="3" spans="1:19" ht="15" customHeight="1" x14ac:dyDescent="0.25">
      <c r="A3" s="51" t="s">
        <v>139</v>
      </c>
      <c r="B3" s="51"/>
      <c r="C3" s="51"/>
      <c r="D3" s="51"/>
      <c r="E3" s="51"/>
      <c r="F3" s="51"/>
      <c r="G3" s="51"/>
      <c r="H3" s="51"/>
      <c r="I3" s="51"/>
      <c r="J3" s="51"/>
    </row>
    <row r="4" spans="1:19" ht="15" customHeight="1" x14ac:dyDescent="0.25">
      <c r="A4" s="51" t="s">
        <v>140</v>
      </c>
      <c r="B4" s="51"/>
      <c r="C4" s="51"/>
      <c r="D4" s="51"/>
      <c r="E4" s="51"/>
      <c r="F4" s="51"/>
      <c r="G4" s="51"/>
      <c r="H4" s="51"/>
      <c r="I4" s="51"/>
      <c r="J4" s="51"/>
    </row>
    <row r="5" spans="1:19" ht="15" customHeight="1" x14ac:dyDescent="0.25">
      <c r="A5" s="51" t="s">
        <v>141</v>
      </c>
      <c r="B5" s="51"/>
      <c r="C5" s="51"/>
      <c r="D5" s="51"/>
      <c r="E5" s="51"/>
      <c r="F5" s="51"/>
      <c r="G5" s="51"/>
      <c r="H5" s="51"/>
      <c r="I5" s="51"/>
      <c r="J5" s="51"/>
    </row>
    <row r="6" spans="1:19" ht="15.75" customHeight="1" thickBot="1" x14ac:dyDescent="0.3">
      <c r="A6" s="51" t="s">
        <v>138</v>
      </c>
      <c r="B6" s="51"/>
      <c r="C6" s="51"/>
      <c r="D6" s="51"/>
      <c r="E6" s="51"/>
      <c r="F6" s="51"/>
      <c r="G6" s="51"/>
      <c r="H6" s="51"/>
      <c r="I6" s="51"/>
      <c r="J6" s="51"/>
    </row>
    <row r="7" spans="1:19" ht="84.75" customHeight="1" thickBot="1" x14ac:dyDescent="0.35">
      <c r="A7" s="14" t="s">
        <v>0</v>
      </c>
      <c r="B7" s="8" t="s">
        <v>1</v>
      </c>
      <c r="C7" s="50" t="s">
        <v>419</v>
      </c>
      <c r="D7" s="50" t="s">
        <v>420</v>
      </c>
      <c r="E7" s="50" t="s">
        <v>421</v>
      </c>
      <c r="F7" s="54" t="s">
        <v>2</v>
      </c>
      <c r="G7" s="54" t="s">
        <v>3</v>
      </c>
      <c r="H7" s="54" t="s">
        <v>4</v>
      </c>
      <c r="I7" s="54" t="s">
        <v>5</v>
      </c>
      <c r="J7" s="54" t="s">
        <v>426</v>
      </c>
      <c r="K7" s="54" t="s">
        <v>427</v>
      </c>
      <c r="L7" s="54" t="s">
        <v>428</v>
      </c>
      <c r="M7" s="54" t="s">
        <v>417</v>
      </c>
      <c r="N7" s="54" t="s">
        <v>418</v>
      </c>
      <c r="O7" s="53" t="s">
        <v>433</v>
      </c>
    </row>
    <row r="8" spans="1:19" ht="47.25" x14ac:dyDescent="0.3">
      <c r="A8" s="15" t="e">
        <f>A7+1</f>
        <v>#VALUE!</v>
      </c>
      <c r="B8" s="10" t="s">
        <v>60</v>
      </c>
      <c r="C8" s="55" t="s">
        <v>342</v>
      </c>
      <c r="D8" s="55" t="s">
        <v>343</v>
      </c>
      <c r="E8" s="42" t="s">
        <v>408</v>
      </c>
      <c r="F8" s="10">
        <v>24</v>
      </c>
      <c r="G8" s="10">
        <v>52</v>
      </c>
      <c r="H8" s="10">
        <v>27.5</v>
      </c>
      <c r="I8" s="10">
        <f>SUM(F8:H8)</f>
        <v>103.5</v>
      </c>
      <c r="J8" s="10">
        <v>2</v>
      </c>
      <c r="K8" s="10">
        <v>13.5</v>
      </c>
      <c r="L8" s="10">
        <v>17</v>
      </c>
      <c r="M8" s="10">
        <f>SUM(J8:L8)</f>
        <v>32.5</v>
      </c>
      <c r="N8" s="10">
        <f>I8+M8</f>
        <v>136</v>
      </c>
      <c r="O8" s="10" t="s">
        <v>431</v>
      </c>
    </row>
    <row r="9" spans="1:19" ht="47.25" x14ac:dyDescent="0.3">
      <c r="A9" s="16" t="e">
        <f>A8+1</f>
        <v>#VALUE!</v>
      </c>
      <c r="B9" s="10" t="s">
        <v>55</v>
      </c>
      <c r="C9" s="45" t="s">
        <v>388</v>
      </c>
      <c r="D9" s="45" t="s">
        <v>182</v>
      </c>
      <c r="E9" s="30" t="s">
        <v>412</v>
      </c>
      <c r="F9" s="10">
        <v>19</v>
      </c>
      <c r="G9" s="10">
        <v>45.5</v>
      </c>
      <c r="H9" s="10">
        <v>24</v>
      </c>
      <c r="I9" s="10">
        <f>SUM(F9:H9)</f>
        <v>88.5</v>
      </c>
      <c r="J9" s="10">
        <v>2.5</v>
      </c>
      <c r="K9" s="10">
        <v>17</v>
      </c>
      <c r="L9" s="10">
        <v>17</v>
      </c>
      <c r="M9" s="10">
        <f>SUM(J9:L9)</f>
        <v>36.5</v>
      </c>
      <c r="N9" s="10">
        <f>I9+M9</f>
        <v>125</v>
      </c>
      <c r="O9" s="10" t="s">
        <v>430</v>
      </c>
    </row>
    <row r="10" spans="1:19" ht="31.5" x14ac:dyDescent="0.3">
      <c r="A10" s="16" t="e">
        <f>A9+1</f>
        <v>#VALUE!</v>
      </c>
      <c r="B10" s="10" t="s">
        <v>53</v>
      </c>
      <c r="C10" s="46" t="s">
        <v>347</v>
      </c>
      <c r="D10" s="46" t="s">
        <v>176</v>
      </c>
      <c r="E10" s="30" t="s">
        <v>227</v>
      </c>
      <c r="F10" s="10">
        <v>11</v>
      </c>
      <c r="G10" s="10">
        <v>47</v>
      </c>
      <c r="H10" s="10">
        <v>26</v>
      </c>
      <c r="I10" s="10">
        <f>SUM(F10:H10)</f>
        <v>84</v>
      </c>
      <c r="J10" s="10">
        <v>4</v>
      </c>
      <c r="K10" s="10">
        <v>17</v>
      </c>
      <c r="L10" s="10">
        <v>16</v>
      </c>
      <c r="M10" s="10">
        <f>SUM(J10:L10)</f>
        <v>37</v>
      </c>
      <c r="N10" s="10">
        <f>I10+M10</f>
        <v>121</v>
      </c>
      <c r="O10" s="10" t="s">
        <v>430</v>
      </c>
    </row>
    <row r="11" spans="1:19" ht="31.5" x14ac:dyDescent="0.3">
      <c r="A11" s="16"/>
      <c r="B11" s="10"/>
      <c r="C11" s="45" t="s">
        <v>340</v>
      </c>
      <c r="D11" s="45" t="s">
        <v>180</v>
      </c>
      <c r="E11" s="30" t="s">
        <v>227</v>
      </c>
      <c r="F11" s="10">
        <v>17</v>
      </c>
      <c r="G11" s="10">
        <v>41.5</v>
      </c>
      <c r="H11" s="10">
        <v>22.5</v>
      </c>
      <c r="I11" s="10">
        <f>SUM(F11:H11)</f>
        <v>81</v>
      </c>
      <c r="J11" s="10">
        <v>6</v>
      </c>
      <c r="K11" s="10">
        <v>16.5</v>
      </c>
      <c r="L11" s="10">
        <v>15</v>
      </c>
      <c r="M11" s="10">
        <f>SUM(J11:L11)</f>
        <v>37.5</v>
      </c>
      <c r="N11" s="10">
        <f>I11+M11</f>
        <v>118.5</v>
      </c>
      <c r="O11" s="10" t="s">
        <v>430</v>
      </c>
    </row>
    <row r="12" spans="1:19" ht="30" x14ac:dyDescent="0.3">
      <c r="A12" s="16" t="e">
        <f>A10+1</f>
        <v>#VALUE!</v>
      </c>
      <c r="B12" s="10" t="s">
        <v>80</v>
      </c>
      <c r="C12" s="48" t="s">
        <v>377</v>
      </c>
      <c r="D12" s="48" t="s">
        <v>378</v>
      </c>
      <c r="E12" s="28" t="s">
        <v>226</v>
      </c>
      <c r="F12" s="10">
        <v>19</v>
      </c>
      <c r="G12" s="10">
        <v>43</v>
      </c>
      <c r="H12" s="10">
        <v>25</v>
      </c>
      <c r="I12" s="10">
        <f>SUM(F12:H12)</f>
        <v>87</v>
      </c>
      <c r="J12" s="10">
        <v>2.5</v>
      </c>
      <c r="K12" s="10">
        <v>12.5</v>
      </c>
      <c r="L12" s="10">
        <v>14</v>
      </c>
      <c r="M12" s="10">
        <f>SUM(J12:L12)</f>
        <v>29</v>
      </c>
      <c r="N12" s="10">
        <f>I12+M12</f>
        <v>116</v>
      </c>
      <c r="O12" s="10" t="s">
        <v>430</v>
      </c>
    </row>
    <row r="13" spans="1:19" s="12" customFormat="1" ht="31.5" x14ac:dyDescent="0.3">
      <c r="A13" s="16" t="e">
        <f>#REF!+1</f>
        <v>#REF!</v>
      </c>
      <c r="B13" s="10" t="s">
        <v>66</v>
      </c>
      <c r="C13" s="38" t="s">
        <v>353</v>
      </c>
      <c r="D13" s="38" t="s">
        <v>220</v>
      </c>
      <c r="E13" s="30" t="s">
        <v>227</v>
      </c>
      <c r="F13" s="10">
        <v>13</v>
      </c>
      <c r="G13" s="10">
        <v>45.5</v>
      </c>
      <c r="H13" s="10">
        <v>23.5</v>
      </c>
      <c r="I13" s="10">
        <f>SUM(F13:H13)</f>
        <v>82</v>
      </c>
      <c r="J13" s="10">
        <v>1</v>
      </c>
      <c r="K13" s="10">
        <v>14</v>
      </c>
      <c r="L13" s="10">
        <v>14</v>
      </c>
      <c r="M13" s="10">
        <f>SUM(J13:L13)</f>
        <v>29</v>
      </c>
      <c r="N13" s="10">
        <f>I13+M13</f>
        <v>111</v>
      </c>
      <c r="O13" s="10"/>
      <c r="P13" s="7"/>
      <c r="Q13" s="7"/>
      <c r="R13" s="7"/>
      <c r="S13" s="7"/>
    </row>
    <row r="14" spans="1:19" ht="31.5" x14ac:dyDescent="0.3">
      <c r="A14" s="16" t="e">
        <f t="shared" ref="A14:A25" si="0">A13+1</f>
        <v>#REF!</v>
      </c>
      <c r="B14" s="10" t="s">
        <v>46</v>
      </c>
      <c r="C14" s="45" t="s">
        <v>379</v>
      </c>
      <c r="D14" s="45" t="s">
        <v>280</v>
      </c>
      <c r="E14" s="30" t="s">
        <v>227</v>
      </c>
      <c r="F14" s="10">
        <v>16</v>
      </c>
      <c r="G14" s="10">
        <v>37</v>
      </c>
      <c r="H14" s="10">
        <v>35</v>
      </c>
      <c r="I14" s="10">
        <f>SUM(F14:H14)</f>
        <v>88</v>
      </c>
      <c r="J14" s="10">
        <v>1.5</v>
      </c>
      <c r="K14" s="10">
        <v>11.5</v>
      </c>
      <c r="L14" s="10">
        <v>10</v>
      </c>
      <c r="M14" s="10">
        <f>SUM(J14:L14)</f>
        <v>23</v>
      </c>
      <c r="N14" s="10">
        <f>I14+M14</f>
        <v>111</v>
      </c>
      <c r="O14" s="10"/>
    </row>
    <row r="15" spans="1:19" ht="31.5" x14ac:dyDescent="0.3">
      <c r="A15" s="16" t="e">
        <f t="shared" si="0"/>
        <v>#REF!</v>
      </c>
      <c r="B15" s="10" t="s">
        <v>76</v>
      </c>
      <c r="C15" s="46" t="s">
        <v>350</v>
      </c>
      <c r="D15" s="46" t="s">
        <v>220</v>
      </c>
      <c r="E15" s="30" t="s">
        <v>227</v>
      </c>
      <c r="F15" s="10">
        <v>17</v>
      </c>
      <c r="G15" s="10">
        <v>42.5</v>
      </c>
      <c r="H15" s="10">
        <v>21</v>
      </c>
      <c r="I15" s="10">
        <f>SUM(F15:H15)</f>
        <v>80.5</v>
      </c>
      <c r="J15" s="10">
        <v>4</v>
      </c>
      <c r="K15" s="10">
        <v>13.5</v>
      </c>
      <c r="L15" s="10">
        <v>11</v>
      </c>
      <c r="M15" s="10">
        <f>SUM(J15:L15)</f>
        <v>28.5</v>
      </c>
      <c r="N15" s="10">
        <f>I15+M15</f>
        <v>109</v>
      </c>
      <c r="O15" s="10"/>
    </row>
    <row r="16" spans="1:19" s="12" customFormat="1" ht="47.25" x14ac:dyDescent="0.3">
      <c r="A16" s="16" t="e">
        <f t="shared" si="0"/>
        <v>#REF!</v>
      </c>
      <c r="B16" s="11" t="s">
        <v>81</v>
      </c>
      <c r="C16" s="46" t="s">
        <v>360</v>
      </c>
      <c r="D16" s="46" t="s">
        <v>361</v>
      </c>
      <c r="E16" s="30" t="s">
        <v>239</v>
      </c>
      <c r="F16" s="10">
        <v>14</v>
      </c>
      <c r="G16" s="10">
        <v>40.5</v>
      </c>
      <c r="H16" s="10">
        <v>21.5</v>
      </c>
      <c r="I16" s="10">
        <f>SUM(F16:H16)</f>
        <v>76</v>
      </c>
      <c r="J16" s="10">
        <v>3</v>
      </c>
      <c r="K16" s="10">
        <v>14</v>
      </c>
      <c r="L16" s="10">
        <v>15</v>
      </c>
      <c r="M16" s="10">
        <f>SUM(J16:L16)</f>
        <v>32</v>
      </c>
      <c r="N16" s="10">
        <f>I16+M16</f>
        <v>108</v>
      </c>
      <c r="O16" s="10"/>
      <c r="P16" s="7"/>
      <c r="Q16" s="7"/>
      <c r="R16" s="7"/>
      <c r="S16" s="7"/>
    </row>
    <row r="17" spans="1:19" ht="31.5" x14ac:dyDescent="0.3">
      <c r="A17" s="16" t="e">
        <f t="shared" si="0"/>
        <v>#REF!</v>
      </c>
      <c r="B17" s="10" t="s">
        <v>69</v>
      </c>
      <c r="C17" s="57" t="s">
        <v>391</v>
      </c>
      <c r="D17" s="47" t="s">
        <v>220</v>
      </c>
      <c r="E17" s="30" t="s">
        <v>227</v>
      </c>
      <c r="F17" s="10">
        <v>15</v>
      </c>
      <c r="G17" s="10">
        <v>41.5</v>
      </c>
      <c r="H17" s="10">
        <v>24</v>
      </c>
      <c r="I17" s="10">
        <f>SUM(F17:H17)</f>
        <v>80.5</v>
      </c>
      <c r="J17" s="10">
        <v>0</v>
      </c>
      <c r="K17" s="10">
        <v>13</v>
      </c>
      <c r="L17" s="10">
        <v>13</v>
      </c>
      <c r="M17" s="10">
        <f>SUM(J17:L17)</f>
        <v>26</v>
      </c>
      <c r="N17" s="10">
        <f>I17+M17</f>
        <v>106.5</v>
      </c>
      <c r="O17" s="10"/>
    </row>
    <row r="18" spans="1:19" ht="31.5" x14ac:dyDescent="0.3">
      <c r="A18" s="16" t="e">
        <f t="shared" si="0"/>
        <v>#REF!</v>
      </c>
      <c r="B18" s="10" t="s">
        <v>45</v>
      </c>
      <c r="C18" s="47" t="s">
        <v>352</v>
      </c>
      <c r="D18" s="47" t="s">
        <v>285</v>
      </c>
      <c r="E18" s="30" t="s">
        <v>227</v>
      </c>
      <c r="F18" s="10">
        <v>15</v>
      </c>
      <c r="G18" s="10">
        <v>42</v>
      </c>
      <c r="H18" s="10">
        <v>25</v>
      </c>
      <c r="I18" s="10">
        <f>SUM(F18:H18)</f>
        <v>82</v>
      </c>
      <c r="J18" s="10">
        <v>0</v>
      </c>
      <c r="K18" s="10">
        <v>13</v>
      </c>
      <c r="L18" s="10">
        <v>11</v>
      </c>
      <c r="M18" s="10">
        <f>SUM(J18:L18)</f>
        <v>24</v>
      </c>
      <c r="N18" s="10">
        <f>I18+M18</f>
        <v>106</v>
      </c>
      <c r="O18" s="10"/>
    </row>
    <row r="19" spans="1:19" ht="31.5" x14ac:dyDescent="0.3">
      <c r="A19" s="16" t="e">
        <f t="shared" si="0"/>
        <v>#REF!</v>
      </c>
      <c r="B19" s="10" t="s">
        <v>70</v>
      </c>
      <c r="C19" s="45" t="s">
        <v>369</v>
      </c>
      <c r="D19" s="45" t="s">
        <v>207</v>
      </c>
      <c r="E19" s="30" t="s">
        <v>227</v>
      </c>
      <c r="F19" s="10">
        <v>16</v>
      </c>
      <c r="G19" s="10">
        <v>45.5</v>
      </c>
      <c r="H19" s="10">
        <v>25.5</v>
      </c>
      <c r="I19" s="10">
        <f>SUM(F19:H19)</f>
        <v>87</v>
      </c>
      <c r="J19" s="10">
        <v>2</v>
      </c>
      <c r="K19" s="10">
        <v>10</v>
      </c>
      <c r="L19" s="10">
        <v>7</v>
      </c>
      <c r="M19" s="10">
        <f>SUM(J19:L19)</f>
        <v>19</v>
      </c>
      <c r="N19" s="10">
        <f>I19+M19</f>
        <v>106</v>
      </c>
      <c r="O19" s="10"/>
    </row>
    <row r="20" spans="1:19" ht="47.25" x14ac:dyDescent="0.3">
      <c r="A20" s="16" t="e">
        <f t="shared" si="0"/>
        <v>#REF!</v>
      </c>
      <c r="B20" s="10" t="s">
        <v>52</v>
      </c>
      <c r="C20" s="45" t="s">
        <v>387</v>
      </c>
      <c r="D20" s="45" t="s">
        <v>254</v>
      </c>
      <c r="E20" s="30" t="s">
        <v>230</v>
      </c>
      <c r="F20" s="10">
        <v>15</v>
      </c>
      <c r="G20" s="10">
        <v>45</v>
      </c>
      <c r="H20" s="10">
        <v>22.5</v>
      </c>
      <c r="I20" s="10">
        <f>SUM(F20:H20)</f>
        <v>82.5</v>
      </c>
      <c r="J20" s="10">
        <v>2</v>
      </c>
      <c r="K20" s="10">
        <v>9</v>
      </c>
      <c r="L20" s="10">
        <v>12</v>
      </c>
      <c r="M20" s="10">
        <f>SUM(J20:L20)</f>
        <v>23</v>
      </c>
      <c r="N20" s="10">
        <f>I20+M20</f>
        <v>105.5</v>
      </c>
      <c r="O20" s="10"/>
    </row>
    <row r="21" spans="1:19" ht="31.5" x14ac:dyDescent="0.3">
      <c r="A21" s="16" t="e">
        <f t="shared" si="0"/>
        <v>#REF!</v>
      </c>
      <c r="B21" s="10" t="s">
        <v>71</v>
      </c>
      <c r="C21" s="47" t="s">
        <v>384</v>
      </c>
      <c r="D21" s="47" t="s">
        <v>220</v>
      </c>
      <c r="E21" s="30" t="s">
        <v>227</v>
      </c>
      <c r="F21" s="10">
        <v>17</v>
      </c>
      <c r="G21" s="10">
        <v>38.5</v>
      </c>
      <c r="H21" s="10">
        <v>15</v>
      </c>
      <c r="I21" s="10">
        <f>SUM(F21:H21)</f>
        <v>70.5</v>
      </c>
      <c r="J21" s="10">
        <v>4</v>
      </c>
      <c r="K21" s="10">
        <v>15</v>
      </c>
      <c r="L21" s="10">
        <v>14</v>
      </c>
      <c r="M21" s="10">
        <f>SUM(J21:L21)</f>
        <v>33</v>
      </c>
      <c r="N21" s="10">
        <f>I21+M21</f>
        <v>103.5</v>
      </c>
      <c r="O21" s="10"/>
    </row>
    <row r="22" spans="1:19" ht="47.25" x14ac:dyDescent="0.3">
      <c r="A22" s="16" t="e">
        <f t="shared" si="0"/>
        <v>#REF!</v>
      </c>
      <c r="B22" s="10" t="s">
        <v>57</v>
      </c>
      <c r="C22" s="45" t="s">
        <v>354</v>
      </c>
      <c r="D22" s="45" t="s">
        <v>355</v>
      </c>
      <c r="E22" s="43" t="s">
        <v>409</v>
      </c>
      <c r="F22" s="10">
        <v>16</v>
      </c>
      <c r="G22" s="10">
        <v>42</v>
      </c>
      <c r="H22" s="10">
        <v>20</v>
      </c>
      <c r="I22" s="10">
        <f>SUM(F22:H22)</f>
        <v>78</v>
      </c>
      <c r="J22" s="10">
        <v>2.5</v>
      </c>
      <c r="K22" s="10">
        <v>12.5</v>
      </c>
      <c r="L22" s="10">
        <v>10</v>
      </c>
      <c r="M22" s="10">
        <f>SUM(J22:L22)</f>
        <v>25</v>
      </c>
      <c r="N22" s="10">
        <f>I22+M22</f>
        <v>103</v>
      </c>
      <c r="O22" s="52"/>
    </row>
    <row r="23" spans="1:19" ht="31.5" x14ac:dyDescent="0.3">
      <c r="A23" s="16" t="e">
        <f t="shared" si="0"/>
        <v>#REF!</v>
      </c>
      <c r="B23" s="10" t="s">
        <v>77</v>
      </c>
      <c r="C23" s="47" t="s">
        <v>380</v>
      </c>
      <c r="D23" s="47" t="s">
        <v>381</v>
      </c>
      <c r="E23" s="30" t="s">
        <v>227</v>
      </c>
      <c r="F23" s="10">
        <v>21</v>
      </c>
      <c r="G23" s="10">
        <v>41.5</v>
      </c>
      <c r="H23" s="10">
        <v>19</v>
      </c>
      <c r="I23" s="10">
        <f>SUM(F23:H23)</f>
        <v>81.5</v>
      </c>
      <c r="J23" s="10">
        <v>1.5</v>
      </c>
      <c r="K23" s="10">
        <v>15</v>
      </c>
      <c r="L23" s="10">
        <v>5</v>
      </c>
      <c r="M23" s="10">
        <f>SUM(J23:L23)</f>
        <v>21.5</v>
      </c>
      <c r="N23" s="10">
        <f>I23+M23</f>
        <v>103</v>
      </c>
      <c r="O23" s="10"/>
    </row>
    <row r="24" spans="1:19" ht="47.25" x14ac:dyDescent="0.3">
      <c r="A24" s="16" t="e">
        <f t="shared" si="0"/>
        <v>#REF!</v>
      </c>
      <c r="B24" s="10" t="s">
        <v>75</v>
      </c>
      <c r="C24" s="46" t="s">
        <v>389</v>
      </c>
      <c r="D24" s="45" t="s">
        <v>390</v>
      </c>
      <c r="E24" s="30" t="s">
        <v>240</v>
      </c>
      <c r="F24" s="10">
        <v>15</v>
      </c>
      <c r="G24" s="10">
        <v>39.5</v>
      </c>
      <c r="H24" s="10">
        <v>24</v>
      </c>
      <c r="I24" s="10">
        <f>SUM(F24:H24)</f>
        <v>78.5</v>
      </c>
      <c r="J24" s="10">
        <v>0.5</v>
      </c>
      <c r="K24" s="10">
        <v>13</v>
      </c>
      <c r="L24" s="10">
        <v>11</v>
      </c>
      <c r="M24" s="10">
        <f>SUM(J24:L24)</f>
        <v>24.5</v>
      </c>
      <c r="N24" s="10">
        <f>I24+M24</f>
        <v>103</v>
      </c>
      <c r="O24" s="10"/>
    </row>
    <row r="25" spans="1:19" s="12" customFormat="1" ht="31.5" x14ac:dyDescent="0.3">
      <c r="A25" s="16" t="e">
        <f t="shared" si="0"/>
        <v>#REF!</v>
      </c>
      <c r="B25" s="10" t="s">
        <v>50</v>
      </c>
      <c r="C25" s="46" t="s">
        <v>407</v>
      </c>
      <c r="D25" s="46" t="s">
        <v>143</v>
      </c>
      <c r="E25" s="30" t="s">
        <v>227</v>
      </c>
      <c r="F25" s="10">
        <v>14</v>
      </c>
      <c r="G25" s="10">
        <v>34</v>
      </c>
      <c r="H25" s="10">
        <v>23.5</v>
      </c>
      <c r="I25" s="10">
        <f>SUM(F25:H25)</f>
        <v>71.5</v>
      </c>
      <c r="J25" s="10">
        <v>2.5</v>
      </c>
      <c r="K25" s="10">
        <v>13</v>
      </c>
      <c r="L25" s="10">
        <v>16</v>
      </c>
      <c r="M25" s="10">
        <f>SUM(J25:L25)</f>
        <v>31.5</v>
      </c>
      <c r="N25" s="10">
        <f>I25+M25</f>
        <v>103</v>
      </c>
      <c r="O25" s="10"/>
      <c r="P25" s="7"/>
      <c r="Q25" s="7"/>
      <c r="R25" s="7"/>
      <c r="S25" s="7"/>
    </row>
    <row r="26" spans="1:19" s="12" customFormat="1" ht="47.25" x14ac:dyDescent="0.3">
      <c r="A26" s="16"/>
      <c r="B26" s="10"/>
      <c r="C26" s="45" t="s">
        <v>366</v>
      </c>
      <c r="D26" s="45" t="s">
        <v>367</v>
      </c>
      <c r="E26" s="30" t="s">
        <v>229</v>
      </c>
      <c r="F26" s="10">
        <v>15</v>
      </c>
      <c r="G26" s="10">
        <v>43</v>
      </c>
      <c r="H26" s="10">
        <v>20.5</v>
      </c>
      <c r="I26" s="10">
        <f>SUM(F26:H26)</f>
        <v>78.5</v>
      </c>
      <c r="J26" s="10">
        <v>1.5</v>
      </c>
      <c r="K26" s="10">
        <v>14</v>
      </c>
      <c r="L26" s="10">
        <v>6</v>
      </c>
      <c r="M26" s="10">
        <f>SUM(J26:L26)</f>
        <v>21.5</v>
      </c>
      <c r="N26" s="10">
        <f>I26+M26</f>
        <v>100</v>
      </c>
      <c r="O26" s="10"/>
      <c r="P26" s="7"/>
      <c r="Q26" s="7"/>
      <c r="R26" s="7"/>
      <c r="S26" s="7"/>
    </row>
    <row r="27" spans="1:19" ht="47.25" x14ac:dyDescent="0.3">
      <c r="A27" s="16" t="e">
        <f>A25+1</f>
        <v>#REF!</v>
      </c>
      <c r="B27" s="11" t="s">
        <v>44</v>
      </c>
      <c r="C27" s="38" t="s">
        <v>403</v>
      </c>
      <c r="D27" s="23" t="s">
        <v>404</v>
      </c>
      <c r="E27" s="30" t="s">
        <v>228</v>
      </c>
      <c r="F27" s="10">
        <v>11</v>
      </c>
      <c r="G27" s="10">
        <v>44.5</v>
      </c>
      <c r="H27" s="10">
        <v>20.5</v>
      </c>
      <c r="I27" s="10">
        <f>SUM(F27:H27)</f>
        <v>76</v>
      </c>
      <c r="J27" s="10">
        <v>3.5</v>
      </c>
      <c r="K27" s="10">
        <v>14</v>
      </c>
      <c r="L27" s="10">
        <v>6</v>
      </c>
      <c r="M27" s="10">
        <f>SUM(J27:L27)</f>
        <v>23.5</v>
      </c>
      <c r="N27" s="10">
        <f>I27+M27</f>
        <v>99.5</v>
      </c>
      <c r="O27" s="10"/>
    </row>
    <row r="28" spans="1:19" s="12" customFormat="1" ht="31.5" x14ac:dyDescent="0.3">
      <c r="A28" s="16" t="e">
        <f>A27+1</f>
        <v>#REF!</v>
      </c>
      <c r="B28" s="10" t="s">
        <v>48</v>
      </c>
      <c r="C28" s="45" t="s">
        <v>337</v>
      </c>
      <c r="D28" s="45" t="s">
        <v>338</v>
      </c>
      <c r="E28" s="30" t="s">
        <v>227</v>
      </c>
      <c r="F28" s="10">
        <v>19</v>
      </c>
      <c r="G28" s="10">
        <v>39</v>
      </c>
      <c r="H28" s="10">
        <v>30</v>
      </c>
      <c r="I28" s="10">
        <f>SUM(F28:H28)</f>
        <v>88</v>
      </c>
      <c r="J28" s="10">
        <v>3.5</v>
      </c>
      <c r="K28" s="10">
        <v>5.5</v>
      </c>
      <c r="L28" s="10">
        <v>1</v>
      </c>
      <c r="M28" s="10">
        <f>SUM(J28:L28)</f>
        <v>10</v>
      </c>
      <c r="N28" s="10">
        <f>I28+M28</f>
        <v>98</v>
      </c>
      <c r="O28" s="10"/>
      <c r="P28" s="7"/>
      <c r="Q28" s="7"/>
      <c r="R28" s="7"/>
      <c r="S28" s="7"/>
    </row>
    <row r="29" spans="1:19" ht="31.5" x14ac:dyDescent="0.3">
      <c r="A29" s="16" t="e">
        <f>A28+1</f>
        <v>#REF!</v>
      </c>
      <c r="B29" s="10" t="s">
        <v>51</v>
      </c>
      <c r="C29" s="45" t="s">
        <v>374</v>
      </c>
      <c r="D29" s="45" t="s">
        <v>270</v>
      </c>
      <c r="E29" s="30" t="s">
        <v>227</v>
      </c>
      <c r="F29" s="10">
        <v>11</v>
      </c>
      <c r="G29" s="10">
        <v>39.5</v>
      </c>
      <c r="H29" s="10">
        <v>19</v>
      </c>
      <c r="I29" s="10">
        <f>SUM(F29:H29)</f>
        <v>69.5</v>
      </c>
      <c r="J29" s="10">
        <v>3.5</v>
      </c>
      <c r="K29" s="10">
        <v>11</v>
      </c>
      <c r="L29" s="10">
        <v>14</v>
      </c>
      <c r="M29" s="10">
        <f>SUM(J29:L29)</f>
        <v>28.5</v>
      </c>
      <c r="N29" s="10">
        <f>I29+M29</f>
        <v>98</v>
      </c>
      <c r="O29" s="10"/>
    </row>
    <row r="30" spans="1:19" ht="31.5" x14ac:dyDescent="0.3">
      <c r="A30" s="16" t="e">
        <f>A29+1</f>
        <v>#REF!</v>
      </c>
      <c r="B30" s="10" t="s">
        <v>59</v>
      </c>
      <c r="C30" s="56" t="s">
        <v>336</v>
      </c>
      <c r="D30" s="56" t="s">
        <v>198</v>
      </c>
      <c r="E30" s="30" t="s">
        <v>227</v>
      </c>
      <c r="F30" s="10">
        <v>12</v>
      </c>
      <c r="G30" s="10">
        <v>43</v>
      </c>
      <c r="H30" s="10">
        <v>18.5</v>
      </c>
      <c r="I30" s="10">
        <f>SUM(F30:H30)</f>
        <v>73.5</v>
      </c>
      <c r="J30" s="10">
        <v>1</v>
      </c>
      <c r="K30" s="10">
        <v>13</v>
      </c>
      <c r="L30" s="10">
        <v>10</v>
      </c>
      <c r="M30" s="10">
        <f>SUM(J30:L30)</f>
        <v>24</v>
      </c>
      <c r="N30" s="10">
        <f>I30+M30</f>
        <v>97.5</v>
      </c>
      <c r="O30" s="10"/>
    </row>
    <row r="31" spans="1:19" ht="47.25" x14ac:dyDescent="0.3">
      <c r="A31" s="16" t="e">
        <f>#REF!+1</f>
        <v>#REF!</v>
      </c>
      <c r="B31" s="10" t="s">
        <v>61</v>
      </c>
      <c r="C31" s="45" t="s">
        <v>385</v>
      </c>
      <c r="D31" s="45" t="s">
        <v>315</v>
      </c>
      <c r="E31" s="30" t="s">
        <v>228</v>
      </c>
      <c r="F31" s="10">
        <v>21</v>
      </c>
      <c r="G31" s="10">
        <v>34</v>
      </c>
      <c r="H31" s="10">
        <v>23.5</v>
      </c>
      <c r="I31" s="10">
        <f>SUM(F31:H31)</f>
        <v>78.5</v>
      </c>
      <c r="J31" s="10">
        <v>3.5</v>
      </c>
      <c r="K31" s="10"/>
      <c r="L31" s="10">
        <v>15</v>
      </c>
      <c r="M31" s="10">
        <f>SUM(J31:L31)</f>
        <v>18.5</v>
      </c>
      <c r="N31" s="10">
        <f>I31+M31</f>
        <v>97</v>
      </c>
      <c r="O31" s="10"/>
    </row>
    <row r="32" spans="1:19" ht="47.25" x14ac:dyDescent="0.3">
      <c r="A32" s="16"/>
      <c r="B32" s="10"/>
      <c r="C32" s="45" t="s">
        <v>393</v>
      </c>
      <c r="D32" s="45" t="s">
        <v>394</v>
      </c>
      <c r="E32" s="30" t="s">
        <v>229</v>
      </c>
      <c r="F32" s="10">
        <v>17</v>
      </c>
      <c r="G32" s="10">
        <v>36.5</v>
      </c>
      <c r="H32" s="10">
        <v>19</v>
      </c>
      <c r="I32" s="10">
        <f>SUM(F32:H32)</f>
        <v>72.5</v>
      </c>
      <c r="J32" s="10">
        <v>2</v>
      </c>
      <c r="K32" s="10">
        <v>10</v>
      </c>
      <c r="L32" s="10">
        <v>12</v>
      </c>
      <c r="M32" s="10">
        <f>SUM(J32:L32)</f>
        <v>24</v>
      </c>
      <c r="N32" s="10">
        <f>I32+M32</f>
        <v>96.5</v>
      </c>
      <c r="O32" s="10"/>
    </row>
    <row r="33" spans="1:15" ht="47.25" x14ac:dyDescent="0.3">
      <c r="A33" s="16">
        <v>1</v>
      </c>
      <c r="B33" s="10" t="s">
        <v>47</v>
      </c>
      <c r="C33" s="45" t="s">
        <v>398</v>
      </c>
      <c r="D33" s="45" t="s">
        <v>272</v>
      </c>
      <c r="E33" s="30" t="s">
        <v>230</v>
      </c>
      <c r="F33" s="10">
        <v>9</v>
      </c>
      <c r="G33" s="10">
        <v>37</v>
      </c>
      <c r="H33" s="10">
        <v>19.5</v>
      </c>
      <c r="I33" s="10">
        <f>SUM(F33:H33)</f>
        <v>65.5</v>
      </c>
      <c r="J33" s="10">
        <v>2.5</v>
      </c>
      <c r="K33" s="10">
        <v>12.5</v>
      </c>
      <c r="L33" s="10">
        <v>14</v>
      </c>
      <c r="M33" s="10">
        <f>SUM(J33:L33)</f>
        <v>29</v>
      </c>
      <c r="N33" s="10">
        <f>I33+M33</f>
        <v>94.5</v>
      </c>
      <c r="O33" s="10"/>
    </row>
    <row r="34" spans="1:15" ht="31.5" x14ac:dyDescent="0.3">
      <c r="A34" s="16">
        <f>A33+1</f>
        <v>2</v>
      </c>
      <c r="B34" s="10" t="s">
        <v>49</v>
      </c>
      <c r="C34" s="46" t="s">
        <v>356</v>
      </c>
      <c r="D34" s="46" t="s">
        <v>357</v>
      </c>
      <c r="E34" s="30" t="s">
        <v>227</v>
      </c>
      <c r="F34" s="10">
        <v>10</v>
      </c>
      <c r="G34" s="10">
        <v>41.5</v>
      </c>
      <c r="H34" s="10">
        <v>18</v>
      </c>
      <c r="I34" s="10">
        <f>SUM(F34:H34)</f>
        <v>69.5</v>
      </c>
      <c r="J34" s="10">
        <v>1</v>
      </c>
      <c r="K34" s="10">
        <v>9.5</v>
      </c>
      <c r="L34" s="10">
        <v>13</v>
      </c>
      <c r="M34" s="10">
        <f>SUM(J34:L34)</f>
        <v>23.5</v>
      </c>
      <c r="N34" s="10">
        <f>I34+M34</f>
        <v>93</v>
      </c>
      <c r="O34" s="52"/>
    </row>
    <row r="35" spans="1:15" ht="31.5" x14ac:dyDescent="0.3">
      <c r="A35" s="16"/>
      <c r="B35" s="10"/>
      <c r="C35" s="46" t="s">
        <v>351</v>
      </c>
      <c r="D35" s="46" t="s">
        <v>159</v>
      </c>
      <c r="E35" s="30" t="s">
        <v>227</v>
      </c>
      <c r="F35" s="10">
        <v>13</v>
      </c>
      <c r="G35" s="10">
        <v>37</v>
      </c>
      <c r="H35" s="10">
        <v>17</v>
      </c>
      <c r="I35" s="10">
        <f>SUM(F35:H35)</f>
        <v>67</v>
      </c>
      <c r="J35" s="10">
        <v>1</v>
      </c>
      <c r="K35" s="10">
        <v>12</v>
      </c>
      <c r="L35" s="10">
        <v>12</v>
      </c>
      <c r="M35" s="10">
        <f>SUM(J35:L35)</f>
        <v>25</v>
      </c>
      <c r="N35" s="10">
        <f>I35+M35</f>
        <v>92</v>
      </c>
      <c r="O35" s="10"/>
    </row>
    <row r="36" spans="1:15" ht="47.25" x14ac:dyDescent="0.3">
      <c r="A36" s="13" t="e">
        <f>#REF!+1</f>
        <v>#REF!</v>
      </c>
      <c r="B36" s="10" t="s">
        <v>56</v>
      </c>
      <c r="C36" s="45" t="s">
        <v>383</v>
      </c>
      <c r="D36" s="45" t="s">
        <v>290</v>
      </c>
      <c r="E36" s="30" t="s">
        <v>411</v>
      </c>
      <c r="F36" s="10">
        <v>16</v>
      </c>
      <c r="G36" s="10">
        <v>41</v>
      </c>
      <c r="H36" s="10">
        <v>14</v>
      </c>
      <c r="I36" s="10">
        <f>SUM(F36:H36)</f>
        <v>71</v>
      </c>
      <c r="J36" s="10">
        <v>1</v>
      </c>
      <c r="K36" s="10">
        <v>11</v>
      </c>
      <c r="L36" s="10">
        <v>9</v>
      </c>
      <c r="M36" s="10">
        <f>SUM(J36:L36)</f>
        <v>21</v>
      </c>
      <c r="N36" s="10">
        <f>I36+M36</f>
        <v>92</v>
      </c>
      <c r="O36" s="52"/>
    </row>
    <row r="37" spans="1:15" ht="31.5" x14ac:dyDescent="0.3">
      <c r="A37" s="16" t="e">
        <f>A36+1</f>
        <v>#REF!</v>
      </c>
      <c r="B37" s="10" t="s">
        <v>74</v>
      </c>
      <c r="C37" s="23" t="s">
        <v>402</v>
      </c>
      <c r="D37" s="23" t="s">
        <v>176</v>
      </c>
      <c r="E37" s="37" t="s">
        <v>333</v>
      </c>
      <c r="F37" s="10">
        <v>13</v>
      </c>
      <c r="G37" s="10">
        <v>35</v>
      </c>
      <c r="H37" s="10">
        <v>19.5</v>
      </c>
      <c r="I37" s="10">
        <f>SUM(F37:H37)</f>
        <v>67.5</v>
      </c>
      <c r="J37" s="10">
        <v>0.5</v>
      </c>
      <c r="K37" s="10">
        <v>13</v>
      </c>
      <c r="L37" s="10">
        <v>11</v>
      </c>
      <c r="M37" s="10">
        <f>SUM(J37:L37)</f>
        <v>24.5</v>
      </c>
      <c r="N37" s="10">
        <f>I37+M37</f>
        <v>92</v>
      </c>
      <c r="O37" s="10"/>
    </row>
    <row r="38" spans="1:15" ht="31.5" x14ac:dyDescent="0.3">
      <c r="A38" s="16" t="e">
        <f>A37+1</f>
        <v>#REF!</v>
      </c>
      <c r="B38" s="10" t="s">
        <v>58</v>
      </c>
      <c r="C38" s="45" t="s">
        <v>349</v>
      </c>
      <c r="D38" s="45" t="s">
        <v>306</v>
      </c>
      <c r="E38" s="30" t="s">
        <v>227</v>
      </c>
      <c r="F38" s="10">
        <v>15</v>
      </c>
      <c r="G38" s="10">
        <v>39</v>
      </c>
      <c r="H38" s="10">
        <v>13.5</v>
      </c>
      <c r="I38" s="10">
        <f>SUM(F38:H38)</f>
        <v>67.5</v>
      </c>
      <c r="J38" s="10">
        <v>5.5</v>
      </c>
      <c r="K38" s="10">
        <v>9.5</v>
      </c>
      <c r="L38" s="10">
        <v>9</v>
      </c>
      <c r="M38" s="10">
        <f>SUM(J38:L38)</f>
        <v>24</v>
      </c>
      <c r="N38" s="10">
        <f>I38+M38</f>
        <v>91.5</v>
      </c>
      <c r="O38" s="52"/>
    </row>
    <row r="39" spans="1:15" ht="31.5" x14ac:dyDescent="0.3">
      <c r="A39" s="16" t="e">
        <f>A38+1</f>
        <v>#REF!</v>
      </c>
      <c r="B39" s="10" t="s">
        <v>72</v>
      </c>
      <c r="C39" s="45" t="s">
        <v>363</v>
      </c>
      <c r="D39" s="45" t="s">
        <v>280</v>
      </c>
      <c r="E39" s="30" t="s">
        <v>227</v>
      </c>
      <c r="F39" s="10">
        <v>10</v>
      </c>
      <c r="G39" s="10">
        <v>42</v>
      </c>
      <c r="H39" s="10">
        <v>19</v>
      </c>
      <c r="I39" s="10">
        <f>SUM(F39:H39)</f>
        <v>71</v>
      </c>
      <c r="J39" s="10">
        <v>1.5</v>
      </c>
      <c r="K39" s="10">
        <v>11</v>
      </c>
      <c r="L39" s="10">
        <v>8</v>
      </c>
      <c r="M39" s="10">
        <f>SUM(J39:L39)</f>
        <v>20.5</v>
      </c>
      <c r="N39" s="10">
        <f>I39+M39</f>
        <v>91.5</v>
      </c>
      <c r="O39" s="52"/>
    </row>
    <row r="40" spans="1:15" ht="31.5" x14ac:dyDescent="0.3">
      <c r="A40" s="16" t="e">
        <f>A39+1</f>
        <v>#REF!</v>
      </c>
      <c r="B40" s="10" t="s">
        <v>54</v>
      </c>
      <c r="C40" s="47" t="s">
        <v>368</v>
      </c>
      <c r="D40" s="47" t="s">
        <v>176</v>
      </c>
      <c r="E40" s="30" t="s">
        <v>227</v>
      </c>
      <c r="F40" s="10">
        <v>9</v>
      </c>
      <c r="G40" s="10">
        <v>40</v>
      </c>
      <c r="H40" s="10">
        <v>15.5</v>
      </c>
      <c r="I40" s="10">
        <f>SUM(F40:H40)</f>
        <v>64.5</v>
      </c>
      <c r="J40" s="10">
        <v>5</v>
      </c>
      <c r="K40" s="10">
        <v>12</v>
      </c>
      <c r="L40" s="10">
        <v>10</v>
      </c>
      <c r="M40" s="10">
        <f>SUM(J40:L40)</f>
        <v>27</v>
      </c>
      <c r="N40" s="10">
        <f>I40+M40</f>
        <v>91.5</v>
      </c>
      <c r="O40" s="10"/>
    </row>
    <row r="41" spans="1:15" ht="18.75" x14ac:dyDescent="0.3">
      <c r="A41" s="16" t="e">
        <f>A40+1</f>
        <v>#REF!</v>
      </c>
      <c r="B41" s="10" t="s">
        <v>73</v>
      </c>
      <c r="C41" s="45" t="s">
        <v>392</v>
      </c>
      <c r="D41" s="45" t="s">
        <v>180</v>
      </c>
      <c r="E41" s="30" t="s">
        <v>237</v>
      </c>
      <c r="F41" s="10">
        <v>14</v>
      </c>
      <c r="G41" s="10">
        <v>38</v>
      </c>
      <c r="H41" s="10">
        <v>13.5</v>
      </c>
      <c r="I41" s="10">
        <f>SUM(F41:H41)</f>
        <v>65.5</v>
      </c>
      <c r="J41" s="10">
        <v>0.5</v>
      </c>
      <c r="K41" s="10">
        <v>12</v>
      </c>
      <c r="L41" s="10">
        <v>12</v>
      </c>
      <c r="M41" s="10">
        <f>SUM(J41:L41)</f>
        <v>24.5</v>
      </c>
      <c r="N41" s="10">
        <f>I41+M41</f>
        <v>90</v>
      </c>
      <c r="O41" s="10"/>
    </row>
    <row r="42" spans="1:15" ht="47.25" x14ac:dyDescent="0.3">
      <c r="A42" s="16"/>
      <c r="B42" s="10"/>
      <c r="C42" s="45" t="s">
        <v>399</v>
      </c>
      <c r="D42" s="45" t="s">
        <v>400</v>
      </c>
      <c r="E42" s="30" t="s">
        <v>240</v>
      </c>
      <c r="F42" s="10">
        <v>9</v>
      </c>
      <c r="G42" s="10">
        <v>48</v>
      </c>
      <c r="H42" s="10">
        <v>16</v>
      </c>
      <c r="I42" s="10">
        <f>SUM(F42:H42)</f>
        <v>73</v>
      </c>
      <c r="J42" s="10">
        <v>0</v>
      </c>
      <c r="K42" s="10">
        <v>7</v>
      </c>
      <c r="L42" s="10">
        <v>10</v>
      </c>
      <c r="M42" s="10">
        <f>SUM(J42:L42)</f>
        <v>17</v>
      </c>
      <c r="N42" s="10">
        <f>I42+M42</f>
        <v>90</v>
      </c>
      <c r="O42" s="10"/>
    </row>
    <row r="43" spans="1:15" ht="47.25" x14ac:dyDescent="0.3">
      <c r="A43" s="13" t="e">
        <f>A41+1</f>
        <v>#REF!</v>
      </c>
      <c r="B43" s="10" t="s">
        <v>62</v>
      </c>
      <c r="C43" s="45" t="s">
        <v>339</v>
      </c>
      <c r="D43" s="45" t="s">
        <v>145</v>
      </c>
      <c r="E43" s="30" t="s">
        <v>332</v>
      </c>
      <c r="F43" s="10">
        <v>15</v>
      </c>
      <c r="G43" s="10">
        <v>40.5</v>
      </c>
      <c r="H43" s="10">
        <v>17</v>
      </c>
      <c r="I43" s="10">
        <f>SUM(F43:H43)</f>
        <v>72.5</v>
      </c>
      <c r="J43" s="10">
        <v>0</v>
      </c>
      <c r="K43" s="10">
        <v>11</v>
      </c>
      <c r="L43" s="10">
        <v>5</v>
      </c>
      <c r="M43" s="10">
        <f>SUM(J43:L43)</f>
        <v>16</v>
      </c>
      <c r="N43" s="10">
        <f>I43+M43</f>
        <v>88.5</v>
      </c>
      <c r="O43" s="10"/>
    </row>
    <row r="44" spans="1:15" ht="31.5" x14ac:dyDescent="0.3">
      <c r="A44" s="16" t="e">
        <f>A43+1</f>
        <v>#REF!</v>
      </c>
      <c r="B44" s="10" t="s">
        <v>67</v>
      </c>
      <c r="C44" s="45" t="s">
        <v>405</v>
      </c>
      <c r="D44" s="45" t="s">
        <v>406</v>
      </c>
      <c r="E44" s="30" t="s">
        <v>227</v>
      </c>
      <c r="F44" s="10">
        <v>10</v>
      </c>
      <c r="G44" s="10">
        <v>36.5</v>
      </c>
      <c r="H44" s="10">
        <v>20</v>
      </c>
      <c r="I44" s="10">
        <f>SUM(F44:H44)</f>
        <v>66.5</v>
      </c>
      <c r="J44" s="10">
        <v>0</v>
      </c>
      <c r="K44" s="10">
        <v>13</v>
      </c>
      <c r="L44" s="10">
        <v>7</v>
      </c>
      <c r="M44" s="10">
        <f>SUM(J44:L44)</f>
        <v>20</v>
      </c>
      <c r="N44" s="10">
        <f>I44+M44</f>
        <v>86.5</v>
      </c>
      <c r="O44" s="10"/>
    </row>
    <row r="45" spans="1:15" ht="31.5" x14ac:dyDescent="0.3">
      <c r="A45" s="16"/>
      <c r="B45" s="10"/>
      <c r="C45" s="47" t="s">
        <v>397</v>
      </c>
      <c r="D45" s="47" t="s">
        <v>396</v>
      </c>
      <c r="E45" s="30" t="s">
        <v>227</v>
      </c>
      <c r="F45" s="10">
        <v>18</v>
      </c>
      <c r="G45" s="10">
        <v>36</v>
      </c>
      <c r="H45" s="10">
        <v>15</v>
      </c>
      <c r="I45" s="10">
        <f>SUM(F45:H45)</f>
        <v>69</v>
      </c>
      <c r="J45" s="10">
        <v>0.5</v>
      </c>
      <c r="K45" s="10">
        <v>11.5</v>
      </c>
      <c r="L45" s="10">
        <v>4</v>
      </c>
      <c r="M45" s="10">
        <f>SUM(J45:L45)</f>
        <v>16</v>
      </c>
      <c r="N45" s="10">
        <f>I45+M45</f>
        <v>85</v>
      </c>
      <c r="O45" s="10"/>
    </row>
    <row r="46" spans="1:15" ht="47.25" x14ac:dyDescent="0.3">
      <c r="A46" s="16" t="e">
        <f>A44+1</f>
        <v>#REF!</v>
      </c>
      <c r="B46" s="10" t="s">
        <v>68</v>
      </c>
      <c r="C46" s="45" t="s">
        <v>375</v>
      </c>
      <c r="D46" s="45" t="s">
        <v>376</v>
      </c>
      <c r="E46" s="30" t="s">
        <v>410</v>
      </c>
      <c r="F46" s="10">
        <v>5</v>
      </c>
      <c r="G46" s="10">
        <v>36.5</v>
      </c>
      <c r="H46" s="10">
        <v>20.5</v>
      </c>
      <c r="I46" s="10">
        <f>SUM(F46:H46)</f>
        <v>62</v>
      </c>
      <c r="J46" s="10">
        <v>3.5</v>
      </c>
      <c r="K46" s="10">
        <v>10</v>
      </c>
      <c r="L46" s="10">
        <v>8</v>
      </c>
      <c r="M46" s="10">
        <f>SUM(J46:L46)</f>
        <v>21.5</v>
      </c>
      <c r="N46" s="10">
        <f>I46+M46</f>
        <v>83.5</v>
      </c>
      <c r="O46" s="10"/>
    </row>
    <row r="47" spans="1:15" ht="47.25" x14ac:dyDescent="0.3">
      <c r="A47" s="16" t="e">
        <f>A46+1</f>
        <v>#REF!</v>
      </c>
      <c r="B47" s="10" t="s">
        <v>63</v>
      </c>
      <c r="C47" s="45" t="s">
        <v>395</v>
      </c>
      <c r="D47" s="45" t="s">
        <v>396</v>
      </c>
      <c r="E47" s="30" t="s">
        <v>230</v>
      </c>
      <c r="F47" s="10">
        <v>11</v>
      </c>
      <c r="G47" s="10">
        <v>38</v>
      </c>
      <c r="H47" s="10">
        <v>13.5</v>
      </c>
      <c r="I47" s="10">
        <f>SUM(F47:H47)</f>
        <v>62.5</v>
      </c>
      <c r="J47" s="10">
        <v>0</v>
      </c>
      <c r="K47" s="10">
        <v>11</v>
      </c>
      <c r="L47" s="10">
        <v>10</v>
      </c>
      <c r="M47" s="10">
        <f>SUM(J47:L47)</f>
        <v>21</v>
      </c>
      <c r="N47" s="10">
        <f>I47+M47</f>
        <v>83.5</v>
      </c>
      <c r="O47" s="10"/>
    </row>
    <row r="48" spans="1:15" ht="47.25" x14ac:dyDescent="0.3">
      <c r="A48" s="16" t="e">
        <f>A47+1</f>
        <v>#REF!</v>
      </c>
      <c r="B48" s="10" t="s">
        <v>78</v>
      </c>
      <c r="C48" s="45" t="s">
        <v>346</v>
      </c>
      <c r="D48" s="45" t="s">
        <v>192</v>
      </c>
      <c r="E48" s="30" t="s">
        <v>230</v>
      </c>
      <c r="F48" s="10">
        <v>14</v>
      </c>
      <c r="G48" s="10">
        <v>42</v>
      </c>
      <c r="H48" s="10">
        <v>11</v>
      </c>
      <c r="I48" s="10">
        <f>SUM(F48:H48)</f>
        <v>67</v>
      </c>
      <c r="J48" s="10">
        <v>0</v>
      </c>
      <c r="K48" s="10">
        <v>6</v>
      </c>
      <c r="L48" s="10">
        <v>6</v>
      </c>
      <c r="M48" s="10">
        <f>SUM(J48:L48)</f>
        <v>12</v>
      </c>
      <c r="N48" s="10">
        <f>I48+M48</f>
        <v>79</v>
      </c>
      <c r="O48" s="10"/>
    </row>
    <row r="49" spans="1:15" ht="31.5" x14ac:dyDescent="0.3">
      <c r="A49" s="16"/>
      <c r="B49" s="10"/>
      <c r="C49" s="38" t="s">
        <v>371</v>
      </c>
      <c r="D49" s="38" t="s">
        <v>264</v>
      </c>
      <c r="E49" s="30" t="s">
        <v>227</v>
      </c>
      <c r="F49" s="10">
        <v>14</v>
      </c>
      <c r="G49" s="10">
        <v>39.5</v>
      </c>
      <c r="H49" s="10">
        <v>11.5</v>
      </c>
      <c r="I49" s="10">
        <f>SUM(F49:H49)</f>
        <v>65</v>
      </c>
      <c r="J49" s="10">
        <v>0</v>
      </c>
      <c r="K49" s="10">
        <v>10.5</v>
      </c>
      <c r="L49" s="10">
        <v>3</v>
      </c>
      <c r="M49" s="10">
        <f>SUM(J49:L49)</f>
        <v>13.5</v>
      </c>
      <c r="N49" s="10">
        <f>I49+M49</f>
        <v>78.5</v>
      </c>
      <c r="O49" s="10"/>
    </row>
    <row r="50" spans="1:15" ht="47.25" x14ac:dyDescent="0.3">
      <c r="A50" s="16" t="e">
        <f>A48+1</f>
        <v>#REF!</v>
      </c>
      <c r="B50" s="10" t="s">
        <v>65</v>
      </c>
      <c r="C50" s="46" t="s">
        <v>401</v>
      </c>
      <c r="D50" s="45" t="s">
        <v>163</v>
      </c>
      <c r="E50" s="30" t="s">
        <v>235</v>
      </c>
      <c r="F50" s="10">
        <v>8</v>
      </c>
      <c r="G50" s="10">
        <v>35.5</v>
      </c>
      <c r="H50" s="10">
        <v>11.5</v>
      </c>
      <c r="I50" s="10">
        <f>SUM(F50:H50)</f>
        <v>55</v>
      </c>
      <c r="J50" s="10">
        <v>1</v>
      </c>
      <c r="K50" s="10">
        <v>9.5</v>
      </c>
      <c r="L50" s="10">
        <v>13</v>
      </c>
      <c r="M50" s="10">
        <f>SUM(J50:L50)</f>
        <v>23.5</v>
      </c>
      <c r="N50" s="10">
        <f>I50+M50</f>
        <v>78.5</v>
      </c>
      <c r="O50" s="10"/>
    </row>
    <row r="51" spans="1:15" ht="47.25" x14ac:dyDescent="0.3">
      <c r="A51" s="16" t="e">
        <f>A50+1</f>
        <v>#REF!</v>
      </c>
      <c r="B51" s="10" t="s">
        <v>64</v>
      </c>
      <c r="C51" s="45" t="s">
        <v>364</v>
      </c>
      <c r="D51" s="45" t="s">
        <v>250</v>
      </c>
      <c r="E51" s="30" t="s">
        <v>232</v>
      </c>
      <c r="F51" s="10">
        <v>13</v>
      </c>
      <c r="G51" s="10">
        <v>34.5</v>
      </c>
      <c r="H51" s="10">
        <v>11.5</v>
      </c>
      <c r="I51" s="10">
        <f>SUM(F51:H51)</f>
        <v>59</v>
      </c>
      <c r="J51" s="10">
        <v>0</v>
      </c>
      <c r="K51" s="10">
        <v>12</v>
      </c>
      <c r="L51" s="10">
        <v>6</v>
      </c>
      <c r="M51" s="10">
        <f>SUM(J51:L51)</f>
        <v>18</v>
      </c>
      <c r="N51" s="10">
        <f>I51+M51</f>
        <v>77</v>
      </c>
      <c r="O51" s="52"/>
    </row>
    <row r="52" spans="1:15" ht="47.25" x14ac:dyDescent="0.3">
      <c r="A52" s="16" t="e">
        <f>A51+1</f>
        <v>#REF!</v>
      </c>
      <c r="B52" s="10" t="s">
        <v>79</v>
      </c>
      <c r="C52" s="45" t="s">
        <v>344</v>
      </c>
      <c r="D52" s="45" t="s">
        <v>345</v>
      </c>
      <c r="E52" s="30" t="s">
        <v>230</v>
      </c>
      <c r="F52" s="10">
        <v>11</v>
      </c>
      <c r="G52" s="10">
        <v>34.5</v>
      </c>
      <c r="H52" s="10">
        <v>15.5</v>
      </c>
      <c r="I52" s="10">
        <f>SUM(F52:H52)</f>
        <v>61</v>
      </c>
      <c r="J52" s="10">
        <v>2</v>
      </c>
      <c r="K52" s="10">
        <v>8.5</v>
      </c>
      <c r="L52" s="10">
        <v>5</v>
      </c>
      <c r="M52" s="10">
        <f>SUM(J52:L52)</f>
        <v>15.5</v>
      </c>
      <c r="N52" s="10">
        <f>I52+M52</f>
        <v>76.5</v>
      </c>
      <c r="O52" s="10"/>
    </row>
    <row r="53" spans="1:15" ht="47.25" x14ac:dyDescent="0.3">
      <c r="A53" s="16"/>
      <c r="B53" s="10"/>
      <c r="C53" s="45" t="s">
        <v>348</v>
      </c>
      <c r="D53" s="45" t="s">
        <v>293</v>
      </c>
      <c r="E53" s="30" t="s">
        <v>230</v>
      </c>
      <c r="F53" s="10">
        <v>12</v>
      </c>
      <c r="G53" s="10">
        <v>34</v>
      </c>
      <c r="H53" s="10">
        <v>16.5</v>
      </c>
      <c r="I53" s="10">
        <f>SUM(F53:H53)</f>
        <v>62.5</v>
      </c>
      <c r="J53" s="10">
        <v>0</v>
      </c>
      <c r="K53" s="10">
        <v>10</v>
      </c>
      <c r="L53" s="10">
        <v>4</v>
      </c>
      <c r="M53" s="10">
        <f>SUM(J53:L53)</f>
        <v>14</v>
      </c>
      <c r="N53" s="10">
        <f>I53+M53</f>
        <v>76.5</v>
      </c>
      <c r="O53" s="10"/>
    </row>
    <row r="54" spans="1:15" ht="47.25" x14ac:dyDescent="0.3">
      <c r="A54" s="16"/>
      <c r="B54" s="10"/>
      <c r="C54" s="45" t="s">
        <v>382</v>
      </c>
      <c r="D54" s="45" t="s">
        <v>264</v>
      </c>
      <c r="E54" s="30" t="s">
        <v>230</v>
      </c>
      <c r="F54" s="10">
        <v>12</v>
      </c>
      <c r="G54" s="10">
        <v>39.5</v>
      </c>
      <c r="H54" s="10">
        <v>10</v>
      </c>
      <c r="I54" s="10">
        <f>SUM(F54:H54)</f>
        <v>61.5</v>
      </c>
      <c r="J54" s="10">
        <v>0</v>
      </c>
      <c r="K54" s="10">
        <v>11</v>
      </c>
      <c r="L54" s="10">
        <v>3</v>
      </c>
      <c r="M54" s="10">
        <f>SUM(J54:L54)</f>
        <v>14</v>
      </c>
      <c r="N54" s="10">
        <f>I54+M54</f>
        <v>75.5</v>
      </c>
      <c r="O54" s="10"/>
    </row>
    <row r="55" spans="1:15" ht="47.25" x14ac:dyDescent="0.3">
      <c r="A55" s="16"/>
      <c r="B55" s="10"/>
      <c r="C55" s="45" t="s">
        <v>386</v>
      </c>
      <c r="D55" s="45" t="s">
        <v>322</v>
      </c>
      <c r="E55" s="30" t="s">
        <v>240</v>
      </c>
      <c r="F55" s="10">
        <v>7</v>
      </c>
      <c r="G55" s="10">
        <v>38</v>
      </c>
      <c r="H55" s="10">
        <v>13</v>
      </c>
      <c r="I55" s="10">
        <f>SUM(F55:H55)</f>
        <v>58</v>
      </c>
      <c r="J55" s="10">
        <v>0</v>
      </c>
      <c r="K55" s="10">
        <v>9</v>
      </c>
      <c r="L55" s="10">
        <v>8</v>
      </c>
      <c r="M55" s="10">
        <f>SUM(J55:L55)</f>
        <v>17</v>
      </c>
      <c r="N55" s="10">
        <f>I55+M55</f>
        <v>75</v>
      </c>
      <c r="O55" s="10"/>
    </row>
    <row r="56" spans="1:15" ht="47.25" x14ac:dyDescent="0.3">
      <c r="A56" s="16"/>
      <c r="B56" s="10"/>
      <c r="C56" s="45" t="s">
        <v>341</v>
      </c>
      <c r="D56" s="45" t="s">
        <v>159</v>
      </c>
      <c r="E56" s="30" t="s">
        <v>229</v>
      </c>
      <c r="F56" s="10">
        <v>10</v>
      </c>
      <c r="G56" s="10">
        <v>34</v>
      </c>
      <c r="H56" s="10">
        <v>14</v>
      </c>
      <c r="I56" s="10">
        <f>SUM(F56:H56)</f>
        <v>58</v>
      </c>
      <c r="J56" s="10">
        <v>1.5</v>
      </c>
      <c r="K56" s="10">
        <v>10</v>
      </c>
      <c r="L56" s="10">
        <v>5</v>
      </c>
      <c r="M56" s="10">
        <f>SUM(J56:L56)</f>
        <v>16.5</v>
      </c>
      <c r="N56" s="10">
        <f>I56+M56</f>
        <v>74.5</v>
      </c>
      <c r="O56" s="10"/>
    </row>
    <row r="57" spans="1:15" ht="47.25" x14ac:dyDescent="0.3">
      <c r="A57" s="16"/>
      <c r="B57" s="10"/>
      <c r="C57" s="45" t="s">
        <v>358</v>
      </c>
      <c r="D57" s="45" t="s">
        <v>359</v>
      </c>
      <c r="E57" s="30" t="s">
        <v>230</v>
      </c>
      <c r="F57" s="10">
        <v>10</v>
      </c>
      <c r="G57" s="10">
        <v>41.5</v>
      </c>
      <c r="H57" s="10">
        <v>15.5</v>
      </c>
      <c r="I57" s="10">
        <f>SUM(F57:H57)</f>
        <v>67</v>
      </c>
      <c r="J57" s="10">
        <v>0</v>
      </c>
      <c r="K57" s="10">
        <v>4</v>
      </c>
      <c r="L57" s="10">
        <v>3</v>
      </c>
      <c r="M57" s="10">
        <f>SUM(J57:L57)</f>
        <v>7</v>
      </c>
      <c r="N57" s="10">
        <f>I57+M57</f>
        <v>74</v>
      </c>
      <c r="O57" s="10"/>
    </row>
    <row r="58" spans="1:15" ht="47.25" x14ac:dyDescent="0.3">
      <c r="A58" s="16"/>
      <c r="B58" s="10"/>
      <c r="C58" s="45" t="s">
        <v>372</v>
      </c>
      <c r="D58" s="45" t="s">
        <v>373</v>
      </c>
      <c r="E58" s="30" t="s">
        <v>230</v>
      </c>
      <c r="F58" s="10">
        <v>11</v>
      </c>
      <c r="G58" s="10">
        <v>36</v>
      </c>
      <c r="H58" s="10">
        <v>11.5</v>
      </c>
      <c r="I58" s="10">
        <f>SUM(F58:H58)</f>
        <v>58.5</v>
      </c>
      <c r="J58" s="10">
        <v>0</v>
      </c>
      <c r="K58" s="10">
        <v>7</v>
      </c>
      <c r="L58" s="10">
        <v>5</v>
      </c>
      <c r="M58" s="10">
        <f>SUM(J58:L58)</f>
        <v>12</v>
      </c>
      <c r="N58" s="10">
        <f>I58+M58</f>
        <v>70.5</v>
      </c>
      <c r="O58" s="10"/>
    </row>
    <row r="59" spans="1:15" ht="31.5" x14ac:dyDescent="0.3">
      <c r="A59" s="16"/>
      <c r="B59" s="10"/>
      <c r="C59" s="47" t="s">
        <v>365</v>
      </c>
      <c r="D59" s="23" t="s">
        <v>143</v>
      </c>
      <c r="E59" s="30" t="s">
        <v>227</v>
      </c>
      <c r="F59" s="10">
        <v>10</v>
      </c>
      <c r="G59" s="10">
        <v>21.5</v>
      </c>
      <c r="H59" s="10">
        <v>14.5</v>
      </c>
      <c r="I59" s="10">
        <f>SUM(F59:H59)</f>
        <v>46</v>
      </c>
      <c r="J59" s="10">
        <v>0.5</v>
      </c>
      <c r="K59" s="10">
        <v>8.5</v>
      </c>
      <c r="L59" s="10">
        <v>15</v>
      </c>
      <c r="M59" s="10">
        <f>SUM(J59:L59)</f>
        <v>24</v>
      </c>
      <c r="N59" s="10">
        <f>I59+M59</f>
        <v>70</v>
      </c>
      <c r="O59" s="10"/>
    </row>
    <row r="60" spans="1:15" ht="31.5" x14ac:dyDescent="0.3">
      <c r="A60" s="16"/>
      <c r="B60" s="10"/>
      <c r="C60" s="45" t="s">
        <v>362</v>
      </c>
      <c r="D60" s="45" t="s">
        <v>145</v>
      </c>
      <c r="E60" s="30" t="s">
        <v>227</v>
      </c>
      <c r="F60" s="10">
        <v>15</v>
      </c>
      <c r="G60" s="10">
        <v>9</v>
      </c>
      <c r="H60" s="10">
        <v>15</v>
      </c>
      <c r="I60" s="10">
        <f>SUM(F60:H60)</f>
        <v>39</v>
      </c>
      <c r="J60" s="10">
        <v>8</v>
      </c>
      <c r="K60" s="10">
        <v>7</v>
      </c>
      <c r="L60" s="10">
        <v>15</v>
      </c>
      <c r="M60" s="10">
        <f>SUM(J60:L60)</f>
        <v>30</v>
      </c>
      <c r="N60" s="10">
        <f>I60+M60</f>
        <v>69</v>
      </c>
      <c r="O60" s="10"/>
    </row>
    <row r="61" spans="1:15" ht="31.5" x14ac:dyDescent="0.3">
      <c r="A61" s="16"/>
      <c r="B61" s="10"/>
      <c r="C61" s="46" t="s">
        <v>370</v>
      </c>
      <c r="D61" s="46" t="s">
        <v>290</v>
      </c>
      <c r="E61" s="30" t="s">
        <v>227</v>
      </c>
      <c r="F61" s="10">
        <v>12</v>
      </c>
      <c r="G61" s="10">
        <v>38</v>
      </c>
      <c r="H61" s="10">
        <v>14.5</v>
      </c>
      <c r="I61" s="10">
        <f>SUM(F61:H61)</f>
        <v>64.5</v>
      </c>
      <c r="J61" s="10"/>
      <c r="K61" s="10"/>
      <c r="L61" s="10"/>
      <c r="M61" s="10">
        <f>SUM(J61:L61)</f>
        <v>0</v>
      </c>
      <c r="N61" s="10">
        <f>I61+M61</f>
        <v>64.5</v>
      </c>
      <c r="O61" s="10"/>
    </row>
    <row r="62" spans="1:15" ht="18.75" x14ac:dyDescent="0.3">
      <c r="A62" s="19"/>
      <c r="B62" s="18"/>
      <c r="C62" s="27"/>
      <c r="D62" s="27"/>
      <c r="E62" s="27"/>
      <c r="F62" s="18"/>
      <c r="G62" s="18"/>
      <c r="H62" s="18"/>
      <c r="I62" s="18"/>
      <c r="J62" s="18"/>
    </row>
    <row r="63" spans="1:15" ht="18.75" x14ac:dyDescent="0.3">
      <c r="A63" s="19"/>
      <c r="B63" s="18"/>
      <c r="C63" s="27"/>
      <c r="D63" s="27"/>
      <c r="E63" s="27"/>
      <c r="F63" s="18"/>
      <c r="G63" s="18"/>
      <c r="H63" s="18"/>
      <c r="I63" s="18"/>
      <c r="J63" s="18"/>
    </row>
    <row r="64" spans="1:15" ht="18.75" x14ac:dyDescent="0.3">
      <c r="A64" s="19"/>
      <c r="B64" s="18"/>
      <c r="C64" s="27"/>
      <c r="D64" s="27"/>
      <c r="E64" s="27"/>
      <c r="F64" s="18"/>
      <c r="G64" s="18"/>
      <c r="H64" s="18"/>
      <c r="I64" s="18"/>
      <c r="J64" s="18"/>
    </row>
    <row r="65" spans="1:10" ht="18.75" x14ac:dyDescent="0.3">
      <c r="A65" s="19"/>
      <c r="B65" s="18"/>
      <c r="C65" s="27"/>
      <c r="D65" s="27"/>
      <c r="E65" s="27"/>
      <c r="F65" s="18"/>
      <c r="G65" s="18"/>
      <c r="H65" s="18"/>
      <c r="I65" s="18"/>
      <c r="J65" s="18"/>
    </row>
  </sheetData>
  <autoFilter ref="C7:O7">
    <sortState ref="C8:O61">
      <sortCondition descending="1" ref="N7"/>
    </sortState>
  </autoFilter>
  <mergeCells count="6">
    <mergeCell ref="A6:J6"/>
    <mergeCell ref="A1:J1"/>
    <mergeCell ref="A2:J2"/>
    <mergeCell ref="A3:J3"/>
    <mergeCell ref="A4:J4"/>
    <mergeCell ref="A5:J5"/>
  </mergeCells>
  <phoneticPr fontId="3" type="noConversion"/>
  <pageMargins left="0.39370078740157483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tabSelected="1" topLeftCell="C64" workbookViewId="0">
      <selection activeCell="P7" sqref="P7"/>
    </sheetView>
  </sheetViews>
  <sheetFormatPr defaultRowHeight="15" x14ac:dyDescent="0.25"/>
  <cols>
    <col min="1" max="1" width="3.7109375" hidden="1" customWidth="1"/>
    <col min="2" max="2" width="10.5703125" hidden="1" customWidth="1"/>
    <col min="3" max="3" width="22" style="21" customWidth="1"/>
    <col min="4" max="4" width="18.5703125" style="21" customWidth="1"/>
    <col min="5" max="5" width="24.28515625" style="21" customWidth="1"/>
    <col min="6" max="8" width="11.7109375" style="7" customWidth="1"/>
    <col min="9" max="9" width="9.140625" style="7"/>
    <col min="10" max="10" width="16.140625" style="7" customWidth="1"/>
    <col min="11" max="12" width="9.140625" style="7"/>
    <col min="13" max="13" width="18.140625" style="7" customWidth="1"/>
    <col min="14" max="14" width="17.140625" style="7" customWidth="1"/>
    <col min="15" max="15" width="15.140625" style="7" customWidth="1"/>
    <col min="16" max="32" width="9.140625" style="7"/>
  </cols>
  <sheetData>
    <row r="1" spans="1:32" ht="15" customHeight="1" x14ac:dyDescent="0.25">
      <c r="A1" s="51" t="s">
        <v>432</v>
      </c>
      <c r="B1" s="51"/>
      <c r="C1" s="51"/>
      <c r="D1" s="51"/>
      <c r="E1" s="51"/>
      <c r="F1" s="51"/>
      <c r="G1" s="51"/>
      <c r="H1" s="51"/>
      <c r="I1" s="51"/>
      <c r="J1" s="51"/>
    </row>
    <row r="2" spans="1:32" ht="15" customHeight="1" x14ac:dyDescent="0.25">
      <c r="A2" s="51" t="s">
        <v>137</v>
      </c>
      <c r="B2" s="51"/>
      <c r="C2" s="51"/>
      <c r="D2" s="51"/>
      <c r="E2" s="51"/>
      <c r="F2" s="51"/>
      <c r="G2" s="51"/>
      <c r="H2" s="51"/>
      <c r="I2" s="51"/>
      <c r="J2" s="51"/>
    </row>
    <row r="3" spans="1:32" ht="15" customHeight="1" x14ac:dyDescent="0.25">
      <c r="A3" s="51" t="s">
        <v>139</v>
      </c>
      <c r="B3" s="51"/>
      <c r="C3" s="51"/>
      <c r="D3" s="51"/>
      <c r="E3" s="51"/>
      <c r="F3" s="51"/>
      <c r="G3" s="51"/>
      <c r="H3" s="51"/>
      <c r="I3" s="51"/>
      <c r="J3" s="51"/>
    </row>
    <row r="4" spans="1:32" ht="15" customHeight="1" x14ac:dyDescent="0.25">
      <c r="A4" s="51" t="s">
        <v>140</v>
      </c>
      <c r="B4" s="51"/>
      <c r="C4" s="51"/>
      <c r="D4" s="51"/>
      <c r="E4" s="51"/>
      <c r="F4" s="51"/>
      <c r="G4" s="51"/>
      <c r="H4" s="51"/>
      <c r="I4" s="51"/>
      <c r="J4" s="51"/>
    </row>
    <row r="5" spans="1:32" ht="15" customHeight="1" x14ac:dyDescent="0.25">
      <c r="A5" s="51" t="s">
        <v>141</v>
      </c>
      <c r="B5" s="51"/>
      <c r="C5" s="51"/>
      <c r="D5" s="51"/>
      <c r="E5" s="51"/>
      <c r="F5" s="51"/>
      <c r="G5" s="51"/>
      <c r="H5" s="51"/>
      <c r="I5" s="51"/>
      <c r="J5" s="51"/>
    </row>
    <row r="6" spans="1:32" ht="15.75" customHeight="1" thickBot="1" x14ac:dyDescent="0.3">
      <c r="A6" s="51" t="s">
        <v>138</v>
      </c>
      <c r="B6" s="51"/>
      <c r="C6" s="51"/>
      <c r="D6" s="51"/>
      <c r="E6" s="51"/>
      <c r="F6" s="51"/>
      <c r="G6" s="51"/>
      <c r="H6" s="51"/>
      <c r="I6" s="51"/>
      <c r="J6" s="51"/>
    </row>
    <row r="7" spans="1:32" ht="99.75" customHeight="1" thickBot="1" x14ac:dyDescent="0.35">
      <c r="A7" s="2" t="s">
        <v>0</v>
      </c>
      <c r="B7" s="5" t="s">
        <v>1</v>
      </c>
      <c r="C7" s="50" t="s">
        <v>419</v>
      </c>
      <c r="D7" s="50" t="s">
        <v>420</v>
      </c>
      <c r="E7" s="50" t="s">
        <v>421</v>
      </c>
      <c r="F7" s="59" t="s">
        <v>2</v>
      </c>
      <c r="G7" s="59" t="s">
        <v>3</v>
      </c>
      <c r="H7" s="59" t="s">
        <v>4</v>
      </c>
      <c r="I7" s="59" t="s">
        <v>5</v>
      </c>
      <c r="J7" s="60" t="s">
        <v>422</v>
      </c>
      <c r="K7" s="60" t="s">
        <v>423</v>
      </c>
      <c r="L7" s="60" t="s">
        <v>424</v>
      </c>
      <c r="M7" s="60" t="s">
        <v>425</v>
      </c>
      <c r="N7" s="60" t="s">
        <v>418</v>
      </c>
      <c r="O7" s="61" t="s">
        <v>6</v>
      </c>
    </row>
    <row r="8" spans="1:32" ht="51" customHeight="1" x14ac:dyDescent="0.3">
      <c r="A8" s="3">
        <v>1</v>
      </c>
      <c r="B8" s="1" t="s">
        <v>117</v>
      </c>
      <c r="C8" s="42" t="s">
        <v>321</v>
      </c>
      <c r="D8" s="42" t="s">
        <v>322</v>
      </c>
      <c r="E8" s="42" t="s">
        <v>237</v>
      </c>
      <c r="F8" s="10">
        <v>23</v>
      </c>
      <c r="G8" s="10">
        <v>52.5</v>
      </c>
      <c r="H8" s="10">
        <v>37</v>
      </c>
      <c r="I8" s="10">
        <f>SUM(F8:H8)</f>
        <v>112.5</v>
      </c>
      <c r="J8" s="10">
        <v>12.5</v>
      </c>
      <c r="K8" s="10">
        <v>11</v>
      </c>
      <c r="L8" s="10">
        <v>15</v>
      </c>
      <c r="M8" s="10">
        <f>SUM(J8:L8)</f>
        <v>38.5</v>
      </c>
      <c r="N8" s="10">
        <f>I8+M8</f>
        <v>151</v>
      </c>
      <c r="O8" s="10" t="s">
        <v>431</v>
      </c>
    </row>
    <row r="9" spans="1:32" ht="31.5" x14ac:dyDescent="0.3">
      <c r="A9" s="4">
        <f>A8+1</f>
        <v>2</v>
      </c>
      <c r="B9" s="1" t="s">
        <v>92</v>
      </c>
      <c r="C9" s="29" t="s">
        <v>302</v>
      </c>
      <c r="D9" s="29" t="s">
        <v>198</v>
      </c>
      <c r="E9" s="30" t="s">
        <v>227</v>
      </c>
      <c r="F9" s="10">
        <v>25</v>
      </c>
      <c r="G9" s="10">
        <v>50.5</v>
      </c>
      <c r="H9" s="10">
        <v>34</v>
      </c>
      <c r="I9" s="10">
        <f>SUM(F9:H9)</f>
        <v>109.5</v>
      </c>
      <c r="J9" s="10">
        <v>14</v>
      </c>
      <c r="K9" s="10">
        <v>6</v>
      </c>
      <c r="L9" s="10">
        <v>9</v>
      </c>
      <c r="M9" s="10">
        <f>SUM(J9:L9)</f>
        <v>29</v>
      </c>
      <c r="N9" s="10">
        <f>I9+M9</f>
        <v>138.5</v>
      </c>
      <c r="O9" s="10" t="s">
        <v>430</v>
      </c>
    </row>
    <row r="10" spans="1:32" ht="31.5" x14ac:dyDescent="0.3">
      <c r="A10" s="4">
        <f t="shared" ref="A10:A62" si="0">A9+1</f>
        <v>3</v>
      </c>
      <c r="B10" s="1" t="s">
        <v>121</v>
      </c>
      <c r="C10" s="30" t="s">
        <v>287</v>
      </c>
      <c r="D10" s="30" t="s">
        <v>268</v>
      </c>
      <c r="E10" s="30" t="s">
        <v>227</v>
      </c>
      <c r="F10" s="10">
        <v>14</v>
      </c>
      <c r="G10" s="10">
        <v>54.5</v>
      </c>
      <c r="H10" s="10">
        <v>34.5</v>
      </c>
      <c r="I10" s="10">
        <f>SUM(F10:H10)</f>
        <v>103</v>
      </c>
      <c r="J10" s="10">
        <v>13</v>
      </c>
      <c r="K10" s="10">
        <v>7</v>
      </c>
      <c r="L10" s="10">
        <v>14</v>
      </c>
      <c r="M10" s="10">
        <f>SUM(J10:L10)</f>
        <v>34</v>
      </c>
      <c r="N10" s="10">
        <f>I10+M10</f>
        <v>137</v>
      </c>
      <c r="O10" s="10" t="s">
        <v>430</v>
      </c>
    </row>
    <row r="11" spans="1:32" ht="30" x14ac:dyDescent="0.3">
      <c r="A11" s="4">
        <f t="shared" si="0"/>
        <v>4</v>
      </c>
      <c r="B11" s="1" t="s">
        <v>128</v>
      </c>
      <c r="C11" s="28" t="s">
        <v>429</v>
      </c>
      <c r="D11" s="28" t="s">
        <v>301</v>
      </c>
      <c r="E11" s="28" t="s">
        <v>236</v>
      </c>
      <c r="F11" s="10">
        <v>20</v>
      </c>
      <c r="G11" s="10">
        <v>48</v>
      </c>
      <c r="H11" s="10">
        <v>29.5</v>
      </c>
      <c r="I11" s="10">
        <f>SUM(F11:H11)</f>
        <v>97.5</v>
      </c>
      <c r="J11" s="10">
        <v>9</v>
      </c>
      <c r="K11" s="10">
        <v>10</v>
      </c>
      <c r="L11" s="10">
        <v>16</v>
      </c>
      <c r="M11" s="10">
        <f>SUM(J11:L11)</f>
        <v>35</v>
      </c>
      <c r="N11" s="10">
        <f>I11+M11</f>
        <v>132.5</v>
      </c>
      <c r="O11" s="10" t="s">
        <v>430</v>
      </c>
    </row>
    <row r="12" spans="1:32" ht="30" x14ac:dyDescent="0.3">
      <c r="A12" s="4">
        <f t="shared" si="0"/>
        <v>5</v>
      </c>
      <c r="B12" s="1" t="s">
        <v>82</v>
      </c>
      <c r="C12" s="28" t="s">
        <v>245</v>
      </c>
      <c r="D12" s="28" t="s">
        <v>246</v>
      </c>
      <c r="E12" s="31" t="s">
        <v>330</v>
      </c>
      <c r="F12" s="10">
        <v>22</v>
      </c>
      <c r="G12" s="10">
        <v>44.5</v>
      </c>
      <c r="H12" s="10">
        <v>32</v>
      </c>
      <c r="I12" s="10">
        <f>SUM(F12:H12)</f>
        <v>98.5</v>
      </c>
      <c r="J12" s="10">
        <v>13.5</v>
      </c>
      <c r="K12" s="10">
        <v>6</v>
      </c>
      <c r="L12" s="10">
        <v>10</v>
      </c>
      <c r="M12" s="10">
        <f>SUM(J12:L12)</f>
        <v>29.5</v>
      </c>
      <c r="N12" s="10">
        <f>I12+M12</f>
        <v>128</v>
      </c>
      <c r="O12" s="10" t="s">
        <v>430</v>
      </c>
    </row>
    <row r="13" spans="1:32" ht="31.5" x14ac:dyDescent="0.3">
      <c r="A13" s="4">
        <f t="shared" si="0"/>
        <v>6</v>
      </c>
      <c r="B13" s="1" t="s">
        <v>83</v>
      </c>
      <c r="C13" s="32" t="s">
        <v>266</v>
      </c>
      <c r="D13" s="32" t="s">
        <v>256</v>
      </c>
      <c r="E13" s="30" t="s">
        <v>227</v>
      </c>
      <c r="F13" s="10">
        <v>23</v>
      </c>
      <c r="G13" s="10">
        <v>45.5</v>
      </c>
      <c r="H13" s="10">
        <v>27.5</v>
      </c>
      <c r="I13" s="10">
        <f>SUM(F13:H13)</f>
        <v>96</v>
      </c>
      <c r="J13" s="10">
        <v>13.5</v>
      </c>
      <c r="K13" s="10">
        <v>6</v>
      </c>
      <c r="L13" s="10">
        <v>10</v>
      </c>
      <c r="M13" s="10">
        <f>SUM(J13:L13)</f>
        <v>29.5</v>
      </c>
      <c r="N13" s="10">
        <f>I13+M13</f>
        <v>125.5</v>
      </c>
      <c r="O13" s="10" t="s">
        <v>430</v>
      </c>
    </row>
    <row r="14" spans="1:32" s="12" customFormat="1" ht="31.5" x14ac:dyDescent="0.3">
      <c r="A14" s="13">
        <f t="shared" si="0"/>
        <v>7</v>
      </c>
      <c r="B14" s="11" t="s">
        <v>85</v>
      </c>
      <c r="C14" s="29" t="s">
        <v>282</v>
      </c>
      <c r="D14" s="29" t="s">
        <v>143</v>
      </c>
      <c r="E14" s="30" t="s">
        <v>227</v>
      </c>
      <c r="F14" s="10">
        <v>17</v>
      </c>
      <c r="G14" s="10">
        <v>44.5</v>
      </c>
      <c r="H14" s="10">
        <v>25.5</v>
      </c>
      <c r="I14" s="10">
        <f>SUM(F14:H14)</f>
        <v>87</v>
      </c>
      <c r="J14" s="10">
        <v>12.5</v>
      </c>
      <c r="K14" s="10">
        <v>5</v>
      </c>
      <c r="L14" s="10">
        <v>14</v>
      </c>
      <c r="M14" s="10">
        <f>SUM(J14:L14)</f>
        <v>31.5</v>
      </c>
      <c r="N14" s="10">
        <f>I14+M14</f>
        <v>118.5</v>
      </c>
      <c r="O14" s="10" t="s">
        <v>430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31.5" x14ac:dyDescent="0.3">
      <c r="A15" s="4">
        <f t="shared" si="0"/>
        <v>8</v>
      </c>
      <c r="B15" s="1" t="s">
        <v>133</v>
      </c>
      <c r="C15" s="29" t="s">
        <v>327</v>
      </c>
      <c r="D15" s="29" t="s">
        <v>220</v>
      </c>
      <c r="E15" s="30" t="s">
        <v>227</v>
      </c>
      <c r="F15" s="10">
        <v>16</v>
      </c>
      <c r="G15" s="10">
        <v>48</v>
      </c>
      <c r="H15" s="10">
        <v>29</v>
      </c>
      <c r="I15" s="10">
        <f>SUM(F15:H15)</f>
        <v>93</v>
      </c>
      <c r="J15" s="10">
        <v>10.5</v>
      </c>
      <c r="K15" s="10">
        <v>7</v>
      </c>
      <c r="L15" s="10">
        <v>8</v>
      </c>
      <c r="M15" s="10">
        <f>SUM(J15:L15)</f>
        <v>25.5</v>
      </c>
      <c r="N15" s="10">
        <f>I15+M15</f>
        <v>118.5</v>
      </c>
      <c r="O15" s="10" t="s">
        <v>430</v>
      </c>
    </row>
    <row r="16" spans="1:32" ht="31.5" x14ac:dyDescent="0.3">
      <c r="A16" s="4">
        <f t="shared" si="0"/>
        <v>9</v>
      </c>
      <c r="B16" s="1" t="s">
        <v>97</v>
      </c>
      <c r="C16" s="58" t="s">
        <v>304</v>
      </c>
      <c r="D16" s="30" t="s">
        <v>147</v>
      </c>
      <c r="E16" s="30" t="s">
        <v>227</v>
      </c>
      <c r="F16" s="10">
        <v>18</v>
      </c>
      <c r="G16" s="10">
        <v>43</v>
      </c>
      <c r="H16" s="10">
        <v>26.5</v>
      </c>
      <c r="I16" s="10">
        <f>SUM(F16:H16)</f>
        <v>87.5</v>
      </c>
      <c r="J16" s="10">
        <v>10</v>
      </c>
      <c r="K16" s="10">
        <v>9</v>
      </c>
      <c r="L16" s="10">
        <v>9</v>
      </c>
      <c r="M16" s="10">
        <f>SUM(J16:L16)</f>
        <v>28</v>
      </c>
      <c r="N16" s="10">
        <f>I16+M16</f>
        <v>115.5</v>
      </c>
      <c r="O16" s="10" t="s">
        <v>430</v>
      </c>
    </row>
    <row r="17" spans="1:32" ht="30" x14ac:dyDescent="0.3">
      <c r="A17" s="4">
        <f t="shared" si="0"/>
        <v>10</v>
      </c>
      <c r="B17" s="1" t="s">
        <v>107</v>
      </c>
      <c r="C17" s="28" t="s">
        <v>296</v>
      </c>
      <c r="D17" s="28" t="s">
        <v>203</v>
      </c>
      <c r="E17" s="28" t="s">
        <v>226</v>
      </c>
      <c r="F17" s="10">
        <v>16</v>
      </c>
      <c r="G17" s="10">
        <v>45.5</v>
      </c>
      <c r="H17" s="10">
        <v>33</v>
      </c>
      <c r="I17" s="10">
        <f>SUM(F17:H17)</f>
        <v>94.5</v>
      </c>
      <c r="J17" s="10">
        <v>3.5</v>
      </c>
      <c r="K17" s="10">
        <v>6</v>
      </c>
      <c r="L17" s="10">
        <v>10</v>
      </c>
      <c r="M17" s="10">
        <f>SUM(J17:L17)</f>
        <v>19.5</v>
      </c>
      <c r="N17" s="10">
        <f>I17+M17</f>
        <v>114</v>
      </c>
      <c r="O17" s="10" t="s">
        <v>430</v>
      </c>
    </row>
    <row r="18" spans="1:32" ht="31.5" x14ac:dyDescent="0.3">
      <c r="A18" s="4">
        <f t="shared" si="0"/>
        <v>11</v>
      </c>
      <c r="B18" s="1" t="s">
        <v>115</v>
      </c>
      <c r="C18" s="36" t="s">
        <v>279</v>
      </c>
      <c r="D18" s="36" t="s">
        <v>280</v>
      </c>
      <c r="E18" s="30" t="s">
        <v>227</v>
      </c>
      <c r="F18" s="10">
        <v>18</v>
      </c>
      <c r="G18" s="10">
        <v>39</v>
      </c>
      <c r="H18" s="10">
        <v>34</v>
      </c>
      <c r="I18" s="10">
        <f>SUM(F18:H18)</f>
        <v>91</v>
      </c>
      <c r="J18" s="10">
        <v>12</v>
      </c>
      <c r="K18" s="10">
        <v>1</v>
      </c>
      <c r="L18" s="10">
        <v>8</v>
      </c>
      <c r="M18" s="10">
        <f>SUM(J18:L18)</f>
        <v>21</v>
      </c>
      <c r="N18" s="10">
        <f>I18+M18</f>
        <v>112</v>
      </c>
      <c r="O18" s="10" t="s">
        <v>430</v>
      </c>
    </row>
    <row r="19" spans="1:32" ht="31.5" x14ac:dyDescent="0.3">
      <c r="A19" s="4">
        <f t="shared" si="0"/>
        <v>12</v>
      </c>
      <c r="B19" s="1" t="s">
        <v>108</v>
      </c>
      <c r="C19" s="29" t="s">
        <v>283</v>
      </c>
      <c r="D19" s="29" t="s">
        <v>203</v>
      </c>
      <c r="E19" s="30" t="s">
        <v>227</v>
      </c>
      <c r="F19" s="10">
        <v>21</v>
      </c>
      <c r="G19" s="10">
        <v>39</v>
      </c>
      <c r="H19" s="10">
        <v>26.5</v>
      </c>
      <c r="I19" s="10">
        <f>SUM(F19:H19)</f>
        <v>86.5</v>
      </c>
      <c r="J19" s="10">
        <v>12.5</v>
      </c>
      <c r="K19" s="10">
        <v>5</v>
      </c>
      <c r="L19" s="10">
        <v>5</v>
      </c>
      <c r="M19" s="10">
        <f>SUM(J19:L19)</f>
        <v>22.5</v>
      </c>
      <c r="N19" s="10">
        <f>I19+M19</f>
        <v>109</v>
      </c>
      <c r="O19" s="10"/>
    </row>
    <row r="20" spans="1:32" ht="31.5" x14ac:dyDescent="0.3">
      <c r="A20" s="4">
        <f t="shared" si="0"/>
        <v>13</v>
      </c>
      <c r="B20" s="1" t="s">
        <v>119</v>
      </c>
      <c r="C20" s="33" t="s">
        <v>323</v>
      </c>
      <c r="D20" s="30" t="s">
        <v>324</v>
      </c>
      <c r="E20" s="30" t="s">
        <v>227</v>
      </c>
      <c r="F20" s="10">
        <v>17</v>
      </c>
      <c r="G20" s="10">
        <v>42.5</v>
      </c>
      <c r="H20" s="10">
        <v>22</v>
      </c>
      <c r="I20" s="10">
        <f>SUM(F20:H20)</f>
        <v>81.5</v>
      </c>
      <c r="J20" s="10">
        <v>12.5</v>
      </c>
      <c r="K20" s="10">
        <v>4</v>
      </c>
      <c r="L20" s="10">
        <v>10</v>
      </c>
      <c r="M20" s="10">
        <f>SUM(J20:L20)</f>
        <v>26.5</v>
      </c>
      <c r="N20" s="10">
        <f>I20+M20</f>
        <v>108</v>
      </c>
      <c r="O20" s="10"/>
    </row>
    <row r="21" spans="1:32" ht="31.5" x14ac:dyDescent="0.3">
      <c r="A21" s="4">
        <f t="shared" si="0"/>
        <v>14</v>
      </c>
      <c r="B21" s="1" t="s">
        <v>88</v>
      </c>
      <c r="C21" s="37" t="s">
        <v>299</v>
      </c>
      <c r="D21" s="37" t="s">
        <v>143</v>
      </c>
      <c r="E21" s="37" t="s">
        <v>333</v>
      </c>
      <c r="F21" s="10">
        <v>17</v>
      </c>
      <c r="G21" s="10">
        <v>43</v>
      </c>
      <c r="H21" s="10">
        <v>27</v>
      </c>
      <c r="I21" s="10">
        <f>SUM(F21:H21)</f>
        <v>87</v>
      </c>
      <c r="J21" s="10">
        <v>6</v>
      </c>
      <c r="K21" s="10">
        <v>3</v>
      </c>
      <c r="L21" s="10">
        <v>9</v>
      </c>
      <c r="M21" s="10">
        <f>SUM(J21:L21)</f>
        <v>18</v>
      </c>
      <c r="N21" s="10">
        <f>I21+M21</f>
        <v>105</v>
      </c>
      <c r="O21" s="10"/>
    </row>
    <row r="22" spans="1:32" ht="30" x14ac:dyDescent="0.3">
      <c r="A22" s="4">
        <f t="shared" si="0"/>
        <v>15</v>
      </c>
      <c r="B22" s="1" t="s">
        <v>124</v>
      </c>
      <c r="C22" s="28" t="s">
        <v>251</v>
      </c>
      <c r="D22" s="28" t="s">
        <v>252</v>
      </c>
      <c r="E22" s="31" t="s">
        <v>330</v>
      </c>
      <c r="F22" s="10">
        <v>18</v>
      </c>
      <c r="G22" s="10">
        <v>43.5</v>
      </c>
      <c r="H22" s="10">
        <v>24.5</v>
      </c>
      <c r="I22" s="10">
        <f>SUM(F22:H22)</f>
        <v>86</v>
      </c>
      <c r="J22" s="10">
        <v>3.5</v>
      </c>
      <c r="K22" s="10">
        <v>3</v>
      </c>
      <c r="L22" s="10">
        <v>10</v>
      </c>
      <c r="M22" s="10">
        <f>SUM(J22:L22)</f>
        <v>16.5</v>
      </c>
      <c r="N22" s="10">
        <f>I22+M22</f>
        <v>102.5</v>
      </c>
      <c r="O22" s="17"/>
    </row>
    <row r="23" spans="1:32" ht="31.5" x14ac:dyDescent="0.3">
      <c r="A23" s="4">
        <f t="shared" si="0"/>
        <v>16</v>
      </c>
      <c r="B23" s="11" t="s">
        <v>120</v>
      </c>
      <c r="C23" s="39" t="s">
        <v>294</v>
      </c>
      <c r="D23" s="39" t="s">
        <v>254</v>
      </c>
      <c r="E23" s="30" t="s">
        <v>227</v>
      </c>
      <c r="F23" s="10">
        <v>18</v>
      </c>
      <c r="G23" s="10">
        <v>40.5</v>
      </c>
      <c r="H23" s="10">
        <v>23.5</v>
      </c>
      <c r="I23" s="10">
        <f>SUM(F23:H23)</f>
        <v>82</v>
      </c>
      <c r="J23" s="10">
        <v>5.5</v>
      </c>
      <c r="K23" s="10">
        <v>6</v>
      </c>
      <c r="L23" s="10">
        <v>8</v>
      </c>
      <c r="M23" s="10">
        <f>SUM(J23:L23)</f>
        <v>19.5</v>
      </c>
      <c r="N23" s="10">
        <f>I23+M23</f>
        <v>101.5</v>
      </c>
      <c r="O23" s="10"/>
    </row>
    <row r="24" spans="1:32" ht="31.5" x14ac:dyDescent="0.3">
      <c r="A24" s="4">
        <f t="shared" si="0"/>
        <v>17</v>
      </c>
      <c r="B24" s="1" t="s">
        <v>116</v>
      </c>
      <c r="C24" s="34" t="s">
        <v>281</v>
      </c>
      <c r="D24" s="34" t="s">
        <v>254</v>
      </c>
      <c r="E24" s="30" t="s">
        <v>227</v>
      </c>
      <c r="F24" s="10">
        <v>18</v>
      </c>
      <c r="G24" s="10">
        <v>47.5</v>
      </c>
      <c r="H24" s="10">
        <v>24</v>
      </c>
      <c r="I24" s="10">
        <f>SUM(F24:H24)</f>
        <v>89.5</v>
      </c>
      <c r="J24" s="10">
        <v>3</v>
      </c>
      <c r="K24" s="10">
        <v>6</v>
      </c>
      <c r="L24" s="10">
        <v>2</v>
      </c>
      <c r="M24" s="10">
        <f>SUM(J24:L24)</f>
        <v>11</v>
      </c>
      <c r="N24" s="10">
        <f>I24+M24</f>
        <v>100.5</v>
      </c>
      <c r="O24" s="10"/>
    </row>
    <row r="25" spans="1:32" ht="31.5" x14ac:dyDescent="0.3">
      <c r="A25" s="4">
        <f t="shared" si="0"/>
        <v>18</v>
      </c>
      <c r="B25" s="1" t="s">
        <v>113</v>
      </c>
      <c r="C25" s="29" t="s">
        <v>286</v>
      </c>
      <c r="D25" s="29" t="s">
        <v>143</v>
      </c>
      <c r="E25" s="30" t="s">
        <v>227</v>
      </c>
      <c r="F25" s="10">
        <v>13</v>
      </c>
      <c r="G25" s="10">
        <v>43</v>
      </c>
      <c r="H25" s="10">
        <v>23</v>
      </c>
      <c r="I25" s="10">
        <f>SUM(F25:H25)</f>
        <v>79</v>
      </c>
      <c r="J25" s="10">
        <v>7</v>
      </c>
      <c r="K25" s="10">
        <v>4</v>
      </c>
      <c r="L25" s="10">
        <v>10</v>
      </c>
      <c r="M25" s="10">
        <f>SUM(J25:L25)</f>
        <v>21</v>
      </c>
      <c r="N25" s="10">
        <f>I25+M25</f>
        <v>100</v>
      </c>
      <c r="O25" s="10"/>
    </row>
    <row r="26" spans="1:32" ht="18.75" x14ac:dyDescent="0.3">
      <c r="A26" s="4">
        <f t="shared" si="0"/>
        <v>19</v>
      </c>
      <c r="B26" s="1" t="s">
        <v>131</v>
      </c>
      <c r="C26" s="30" t="s">
        <v>278</v>
      </c>
      <c r="D26" s="30" t="s">
        <v>252</v>
      </c>
      <c r="E26" s="30" t="s">
        <v>237</v>
      </c>
      <c r="F26" s="10">
        <v>14</v>
      </c>
      <c r="G26" s="10">
        <v>45.5</v>
      </c>
      <c r="H26" s="10">
        <v>23</v>
      </c>
      <c r="I26" s="10">
        <f>SUM(F26:H26)</f>
        <v>82.5</v>
      </c>
      <c r="J26" s="10">
        <v>5</v>
      </c>
      <c r="K26" s="10">
        <v>6</v>
      </c>
      <c r="L26" s="10">
        <v>6</v>
      </c>
      <c r="M26" s="10">
        <f>SUM(J26:L26)</f>
        <v>17</v>
      </c>
      <c r="N26" s="10">
        <f>I26+M26</f>
        <v>99.5</v>
      </c>
      <c r="O26" s="10"/>
    </row>
    <row r="27" spans="1:32" s="12" customFormat="1" ht="31.5" x14ac:dyDescent="0.3">
      <c r="A27" s="13">
        <f t="shared" si="0"/>
        <v>20</v>
      </c>
      <c r="B27" s="1" t="s">
        <v>126</v>
      </c>
      <c r="C27" s="33" t="s">
        <v>267</v>
      </c>
      <c r="D27" s="30" t="s">
        <v>268</v>
      </c>
      <c r="E27" s="30" t="s">
        <v>227</v>
      </c>
      <c r="F27" s="10">
        <v>14</v>
      </c>
      <c r="G27" s="10">
        <v>44</v>
      </c>
      <c r="H27" s="10">
        <v>22</v>
      </c>
      <c r="I27" s="10">
        <f>SUM(F27:H27)</f>
        <v>80</v>
      </c>
      <c r="J27" s="10">
        <v>5.5</v>
      </c>
      <c r="K27" s="10">
        <v>3</v>
      </c>
      <c r="L27" s="10">
        <v>10</v>
      </c>
      <c r="M27" s="10">
        <f>SUM(J27:L27)</f>
        <v>18.5</v>
      </c>
      <c r="N27" s="10">
        <f>I27+M27</f>
        <v>98.5</v>
      </c>
      <c r="O27" s="1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31.5" x14ac:dyDescent="0.3">
      <c r="A28" s="4">
        <f t="shared" si="0"/>
        <v>21</v>
      </c>
      <c r="B28" s="1" t="s">
        <v>87</v>
      </c>
      <c r="C28" s="37" t="s">
        <v>317</v>
      </c>
      <c r="D28" s="37" t="s">
        <v>143</v>
      </c>
      <c r="E28" s="30" t="s">
        <v>228</v>
      </c>
      <c r="F28" s="10">
        <v>16</v>
      </c>
      <c r="G28" s="10">
        <v>42.5</v>
      </c>
      <c r="H28" s="10">
        <v>21</v>
      </c>
      <c r="I28" s="10">
        <f>SUM(F28:H28)</f>
        <v>79.5</v>
      </c>
      <c r="J28" s="10">
        <v>13</v>
      </c>
      <c r="K28" s="10">
        <v>4</v>
      </c>
      <c r="L28" s="10">
        <v>1</v>
      </c>
      <c r="M28" s="10">
        <f>SUM(J28:L28)</f>
        <v>18</v>
      </c>
      <c r="N28" s="10">
        <f>I28+M28</f>
        <v>97.5</v>
      </c>
      <c r="O28" s="10"/>
    </row>
    <row r="29" spans="1:32" ht="31.5" x14ac:dyDescent="0.3">
      <c r="A29" s="4">
        <f t="shared" si="0"/>
        <v>22</v>
      </c>
      <c r="B29" s="1" t="s">
        <v>95</v>
      </c>
      <c r="C29" s="29" t="s">
        <v>269</v>
      </c>
      <c r="D29" s="29" t="s">
        <v>270</v>
      </c>
      <c r="E29" s="29" t="s">
        <v>332</v>
      </c>
      <c r="F29" s="10">
        <v>13</v>
      </c>
      <c r="G29" s="10">
        <v>44</v>
      </c>
      <c r="H29" s="10">
        <v>21.5</v>
      </c>
      <c r="I29" s="10">
        <f>SUM(F29:H29)</f>
        <v>78.5</v>
      </c>
      <c r="J29" s="10">
        <v>2.5</v>
      </c>
      <c r="K29" s="10">
        <v>4</v>
      </c>
      <c r="L29" s="10">
        <v>12</v>
      </c>
      <c r="M29" s="10">
        <f>SUM(J29:L29)</f>
        <v>18.5</v>
      </c>
      <c r="N29" s="10">
        <f>I29+M29</f>
        <v>97</v>
      </c>
      <c r="O29" s="10"/>
    </row>
    <row r="30" spans="1:32" ht="31.5" x14ac:dyDescent="0.3">
      <c r="A30" s="4">
        <f t="shared" si="0"/>
        <v>23</v>
      </c>
      <c r="B30" s="11" t="s">
        <v>90</v>
      </c>
      <c r="C30" s="35" t="s">
        <v>276</v>
      </c>
      <c r="D30" s="35" t="s">
        <v>277</v>
      </c>
      <c r="E30" s="30" t="s">
        <v>227</v>
      </c>
      <c r="F30" s="10">
        <v>15</v>
      </c>
      <c r="G30" s="10">
        <v>41</v>
      </c>
      <c r="H30" s="10">
        <v>27.5</v>
      </c>
      <c r="I30" s="10">
        <f>SUM(F30:H30)</f>
        <v>83.5</v>
      </c>
      <c r="J30" s="10">
        <v>6</v>
      </c>
      <c r="K30" s="10">
        <v>5</v>
      </c>
      <c r="L30" s="10">
        <v>2</v>
      </c>
      <c r="M30" s="10">
        <f>SUM(J30:L30)</f>
        <v>13</v>
      </c>
      <c r="N30" s="10">
        <f>I30+M30</f>
        <v>96.5</v>
      </c>
      <c r="O30" s="10"/>
    </row>
    <row r="31" spans="1:32" s="12" customFormat="1" ht="31.5" x14ac:dyDescent="0.3">
      <c r="A31" s="13">
        <f t="shared" si="0"/>
        <v>24</v>
      </c>
      <c r="B31" s="1" t="s">
        <v>129</v>
      </c>
      <c r="C31" s="29" t="s">
        <v>257</v>
      </c>
      <c r="D31" s="29" t="s">
        <v>258</v>
      </c>
      <c r="E31" s="30" t="s">
        <v>227</v>
      </c>
      <c r="F31" s="10">
        <v>13</v>
      </c>
      <c r="G31" s="10">
        <v>40</v>
      </c>
      <c r="H31" s="10">
        <v>25</v>
      </c>
      <c r="I31" s="10">
        <f>SUM(F31:H31)</f>
        <v>78</v>
      </c>
      <c r="J31" s="10">
        <v>4</v>
      </c>
      <c r="K31" s="10">
        <v>4</v>
      </c>
      <c r="L31" s="10">
        <v>10</v>
      </c>
      <c r="M31" s="10">
        <f>SUM(J31:L31)</f>
        <v>18</v>
      </c>
      <c r="N31" s="10">
        <f>I31+M31</f>
        <v>96</v>
      </c>
      <c r="O31" s="1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31.5" x14ac:dyDescent="0.3">
      <c r="A32" s="4">
        <f t="shared" si="0"/>
        <v>25</v>
      </c>
      <c r="B32" s="1" t="s">
        <v>84</v>
      </c>
      <c r="C32" s="29" t="s">
        <v>325</v>
      </c>
      <c r="D32" s="29" t="s">
        <v>159</v>
      </c>
      <c r="E32" s="30" t="s">
        <v>227</v>
      </c>
      <c r="F32" s="10">
        <v>10</v>
      </c>
      <c r="G32" s="10">
        <v>43</v>
      </c>
      <c r="H32" s="10">
        <v>23.5</v>
      </c>
      <c r="I32" s="10">
        <f>SUM(F32:H32)</f>
        <v>76.5</v>
      </c>
      <c r="J32" s="10">
        <v>5</v>
      </c>
      <c r="K32" s="10">
        <v>4</v>
      </c>
      <c r="L32" s="10">
        <v>10</v>
      </c>
      <c r="M32" s="10">
        <f>SUM(J32:L32)</f>
        <v>19</v>
      </c>
      <c r="N32" s="10">
        <f>I32+M32</f>
        <v>95.5</v>
      </c>
      <c r="O32" s="10"/>
    </row>
    <row r="33" spans="1:32" ht="30" x14ac:dyDescent="0.3">
      <c r="A33" s="4">
        <f t="shared" si="0"/>
        <v>26</v>
      </c>
      <c r="B33" s="1" t="s">
        <v>98</v>
      </c>
      <c r="C33" s="31" t="s">
        <v>255</v>
      </c>
      <c r="D33" s="31" t="s">
        <v>256</v>
      </c>
      <c r="E33" s="31" t="s">
        <v>330</v>
      </c>
      <c r="F33" s="10">
        <v>17</v>
      </c>
      <c r="G33" s="10">
        <v>46</v>
      </c>
      <c r="H33" s="10">
        <v>20</v>
      </c>
      <c r="I33" s="10">
        <f>SUM(F33:H33)</f>
        <v>83</v>
      </c>
      <c r="J33" s="10">
        <v>6</v>
      </c>
      <c r="K33" s="10">
        <v>4</v>
      </c>
      <c r="L33" s="10">
        <v>2</v>
      </c>
      <c r="M33" s="10">
        <f>SUM(J33:L33)</f>
        <v>12</v>
      </c>
      <c r="N33" s="10">
        <f>I33+M33</f>
        <v>95</v>
      </c>
      <c r="O33" s="17"/>
    </row>
    <row r="34" spans="1:32" ht="31.5" x14ac:dyDescent="0.3">
      <c r="A34" s="4">
        <f t="shared" si="0"/>
        <v>27</v>
      </c>
      <c r="B34" s="1" t="s">
        <v>125</v>
      </c>
      <c r="C34" s="29" t="s">
        <v>297</v>
      </c>
      <c r="D34" s="29" t="s">
        <v>298</v>
      </c>
      <c r="E34" s="30" t="s">
        <v>227</v>
      </c>
      <c r="F34" s="10">
        <v>10</v>
      </c>
      <c r="G34" s="10">
        <v>48</v>
      </c>
      <c r="H34" s="10">
        <v>23</v>
      </c>
      <c r="I34" s="10">
        <f>SUM(F34:H34)</f>
        <v>81</v>
      </c>
      <c r="J34" s="10">
        <v>3</v>
      </c>
      <c r="K34" s="10">
        <v>4</v>
      </c>
      <c r="L34" s="10">
        <v>6</v>
      </c>
      <c r="M34" s="10">
        <f>SUM(J34:L34)</f>
        <v>13</v>
      </c>
      <c r="N34" s="10">
        <f>I34+M34</f>
        <v>94</v>
      </c>
      <c r="O34" s="10"/>
    </row>
    <row r="35" spans="1:32" ht="31.5" x14ac:dyDescent="0.3">
      <c r="A35" s="4">
        <f t="shared" si="0"/>
        <v>28</v>
      </c>
      <c r="B35" s="1" t="s">
        <v>112</v>
      </c>
      <c r="C35" s="30" t="s">
        <v>265</v>
      </c>
      <c r="D35" s="30" t="s">
        <v>196</v>
      </c>
      <c r="E35" s="30" t="s">
        <v>331</v>
      </c>
      <c r="F35" s="10">
        <v>12</v>
      </c>
      <c r="G35" s="10">
        <v>39</v>
      </c>
      <c r="H35" s="10">
        <v>21.5</v>
      </c>
      <c r="I35" s="10">
        <f>SUM(F35:H35)</f>
        <v>72.5</v>
      </c>
      <c r="J35" s="10">
        <v>4</v>
      </c>
      <c r="K35" s="10">
        <v>7</v>
      </c>
      <c r="L35" s="10">
        <v>10</v>
      </c>
      <c r="M35" s="10">
        <f>SUM(J35:L35)</f>
        <v>21</v>
      </c>
      <c r="N35" s="10">
        <f>I35+M35</f>
        <v>93.5</v>
      </c>
      <c r="O35" s="17"/>
    </row>
    <row r="36" spans="1:32" s="12" customFormat="1" ht="31.5" x14ac:dyDescent="0.3">
      <c r="A36" s="13">
        <f t="shared" si="0"/>
        <v>29</v>
      </c>
      <c r="B36" s="1" t="s">
        <v>94</v>
      </c>
      <c r="C36" s="30" t="s">
        <v>260</v>
      </c>
      <c r="D36" s="30" t="s">
        <v>261</v>
      </c>
      <c r="E36" s="30" t="s">
        <v>229</v>
      </c>
      <c r="F36" s="10">
        <v>11</v>
      </c>
      <c r="G36" s="10">
        <v>42.5</v>
      </c>
      <c r="H36" s="10">
        <v>21.5</v>
      </c>
      <c r="I36" s="10">
        <f>SUM(F36:H36)</f>
        <v>75</v>
      </c>
      <c r="J36" s="10">
        <v>4</v>
      </c>
      <c r="K36" s="10">
        <v>7</v>
      </c>
      <c r="L36" s="10">
        <v>7</v>
      </c>
      <c r="M36" s="10">
        <f>SUM(J36:L36)</f>
        <v>18</v>
      </c>
      <c r="N36" s="10">
        <f>I36+M36</f>
        <v>93</v>
      </c>
      <c r="O36" s="1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31.5" x14ac:dyDescent="0.3">
      <c r="A37" s="4">
        <f t="shared" si="0"/>
        <v>30</v>
      </c>
      <c r="B37" s="1" t="s">
        <v>111</v>
      </c>
      <c r="C37" s="30" t="s">
        <v>303</v>
      </c>
      <c r="D37" s="30" t="s">
        <v>250</v>
      </c>
      <c r="E37" s="30" t="s">
        <v>227</v>
      </c>
      <c r="F37" s="10">
        <v>16</v>
      </c>
      <c r="G37" s="10">
        <v>37.5</v>
      </c>
      <c r="H37" s="10">
        <v>25</v>
      </c>
      <c r="I37" s="10">
        <f>SUM(F37:H37)</f>
        <v>78.5</v>
      </c>
      <c r="J37" s="10">
        <v>6.5</v>
      </c>
      <c r="K37" s="10">
        <v>2</v>
      </c>
      <c r="L37" s="10">
        <v>5</v>
      </c>
      <c r="M37" s="10">
        <f>SUM(J37:L37)</f>
        <v>13.5</v>
      </c>
      <c r="N37" s="10">
        <f>I37+M37</f>
        <v>92</v>
      </c>
      <c r="O37" s="10"/>
    </row>
    <row r="38" spans="1:32" ht="31.5" x14ac:dyDescent="0.3">
      <c r="A38" s="4">
        <f t="shared" si="0"/>
        <v>31</v>
      </c>
      <c r="B38" s="1" t="s">
        <v>106</v>
      </c>
      <c r="C38" s="33" t="s">
        <v>259</v>
      </c>
      <c r="D38" s="30" t="s">
        <v>196</v>
      </c>
      <c r="E38" s="30" t="s">
        <v>227</v>
      </c>
      <c r="F38" s="10">
        <v>15</v>
      </c>
      <c r="G38" s="10">
        <v>36</v>
      </c>
      <c r="H38" s="10">
        <v>15.5</v>
      </c>
      <c r="I38" s="10">
        <f>SUM(F38:H38)</f>
        <v>66.5</v>
      </c>
      <c r="J38" s="10">
        <v>8</v>
      </c>
      <c r="K38" s="10">
        <v>6</v>
      </c>
      <c r="L38" s="10">
        <v>10</v>
      </c>
      <c r="M38" s="10">
        <f>SUM(J38:L38)</f>
        <v>24</v>
      </c>
      <c r="N38" s="10">
        <f>I38+M38</f>
        <v>90.5</v>
      </c>
      <c r="O38" s="17"/>
    </row>
    <row r="39" spans="1:32" ht="31.5" x14ac:dyDescent="0.3">
      <c r="A39" s="4">
        <f t="shared" si="0"/>
        <v>32</v>
      </c>
      <c r="B39" s="1" t="s">
        <v>130</v>
      </c>
      <c r="C39" s="29" t="s">
        <v>313</v>
      </c>
      <c r="D39" s="29" t="s">
        <v>285</v>
      </c>
      <c r="E39" s="30" t="s">
        <v>227</v>
      </c>
      <c r="F39" s="10">
        <v>18</v>
      </c>
      <c r="G39" s="10">
        <v>39</v>
      </c>
      <c r="H39" s="10">
        <v>17.5</v>
      </c>
      <c r="I39" s="10">
        <f>SUM(F39:H39)</f>
        <v>74.5</v>
      </c>
      <c r="J39" s="10">
        <v>4</v>
      </c>
      <c r="K39" s="10">
        <v>3</v>
      </c>
      <c r="L39" s="10">
        <v>8</v>
      </c>
      <c r="M39" s="10">
        <f>SUM(J39:L39)</f>
        <v>15</v>
      </c>
      <c r="N39" s="10">
        <f>I39+M39</f>
        <v>89.5</v>
      </c>
      <c r="O39" s="10"/>
    </row>
    <row r="40" spans="1:32" ht="31.5" x14ac:dyDescent="0.3">
      <c r="A40" s="4">
        <f t="shared" si="0"/>
        <v>33</v>
      </c>
      <c r="B40" s="1" t="s">
        <v>104</v>
      </c>
      <c r="C40" s="37" t="s">
        <v>316</v>
      </c>
      <c r="D40" s="37" t="s">
        <v>220</v>
      </c>
      <c r="E40" s="30" t="s">
        <v>228</v>
      </c>
      <c r="F40" s="10">
        <v>15</v>
      </c>
      <c r="G40" s="10">
        <v>41</v>
      </c>
      <c r="H40" s="10">
        <v>15.5</v>
      </c>
      <c r="I40" s="10">
        <f>SUM(F40:H40)</f>
        <v>71.5</v>
      </c>
      <c r="J40" s="10">
        <v>12</v>
      </c>
      <c r="K40" s="10">
        <v>4</v>
      </c>
      <c r="L40" s="10">
        <v>1</v>
      </c>
      <c r="M40" s="10">
        <f>SUM(J40:L40)</f>
        <v>17</v>
      </c>
      <c r="N40" s="10">
        <f>I40+M40</f>
        <v>88.5</v>
      </c>
      <c r="O40" s="10"/>
    </row>
    <row r="41" spans="1:32" ht="31.5" x14ac:dyDescent="0.3">
      <c r="A41" s="4">
        <f t="shared" si="0"/>
        <v>34</v>
      </c>
      <c r="B41" s="1" t="s">
        <v>136</v>
      </c>
      <c r="C41" s="33" t="s">
        <v>291</v>
      </c>
      <c r="D41" s="38" t="s">
        <v>285</v>
      </c>
      <c r="E41" s="30" t="s">
        <v>227</v>
      </c>
      <c r="F41" s="10">
        <v>16</v>
      </c>
      <c r="G41" s="10">
        <v>38.5</v>
      </c>
      <c r="H41" s="10">
        <v>18</v>
      </c>
      <c r="I41" s="10">
        <f>SUM(F41:H41)</f>
        <v>72.5</v>
      </c>
      <c r="J41" s="10">
        <v>6.5</v>
      </c>
      <c r="K41" s="10">
        <v>5</v>
      </c>
      <c r="L41" s="10">
        <v>4</v>
      </c>
      <c r="M41" s="10">
        <f>SUM(J41:L41)</f>
        <v>15.5</v>
      </c>
      <c r="N41" s="10">
        <f>I41+M41</f>
        <v>88</v>
      </c>
      <c r="O41" s="10"/>
    </row>
    <row r="42" spans="1:32" ht="31.5" x14ac:dyDescent="0.3">
      <c r="A42" s="4">
        <f t="shared" si="0"/>
        <v>35</v>
      </c>
      <c r="B42" s="1" t="s">
        <v>114</v>
      </c>
      <c r="C42" s="29" t="s">
        <v>305</v>
      </c>
      <c r="D42" s="29" t="s">
        <v>306</v>
      </c>
      <c r="E42" s="30" t="s">
        <v>227</v>
      </c>
      <c r="F42" s="10">
        <v>11</v>
      </c>
      <c r="G42" s="10">
        <v>42.5</v>
      </c>
      <c r="H42" s="10">
        <v>17.5</v>
      </c>
      <c r="I42" s="10">
        <f>SUM(F42:H42)</f>
        <v>71</v>
      </c>
      <c r="J42" s="10">
        <v>4</v>
      </c>
      <c r="K42" s="10">
        <v>6</v>
      </c>
      <c r="L42" s="10">
        <v>7</v>
      </c>
      <c r="M42" s="10">
        <f>SUM(J42:L42)</f>
        <v>17</v>
      </c>
      <c r="N42" s="10">
        <f>I42+M42</f>
        <v>88</v>
      </c>
      <c r="O42" s="10"/>
    </row>
    <row r="43" spans="1:32" ht="31.5" x14ac:dyDescent="0.3">
      <c r="A43" s="4">
        <f t="shared" si="0"/>
        <v>36</v>
      </c>
      <c r="B43" s="1" t="s">
        <v>89</v>
      </c>
      <c r="C43" s="30" t="s">
        <v>249</v>
      </c>
      <c r="D43" s="30" t="s">
        <v>250</v>
      </c>
      <c r="E43" s="30" t="s">
        <v>227</v>
      </c>
      <c r="F43" s="10">
        <v>13</v>
      </c>
      <c r="G43" s="10">
        <v>42</v>
      </c>
      <c r="H43" s="10">
        <v>20</v>
      </c>
      <c r="I43" s="10">
        <f>SUM(F43:H43)</f>
        <v>75</v>
      </c>
      <c r="J43" s="10">
        <v>1</v>
      </c>
      <c r="K43" s="10">
        <v>2</v>
      </c>
      <c r="L43" s="10">
        <v>9</v>
      </c>
      <c r="M43" s="10">
        <f>SUM(J43:L43)</f>
        <v>12</v>
      </c>
      <c r="N43" s="10">
        <f>I43+M43</f>
        <v>87</v>
      </c>
      <c r="O43" s="17"/>
    </row>
    <row r="44" spans="1:32" ht="31.5" x14ac:dyDescent="0.3">
      <c r="A44" s="4">
        <f t="shared" si="0"/>
        <v>37</v>
      </c>
      <c r="B44" s="1" t="s">
        <v>91</v>
      </c>
      <c r="C44" s="29" t="s">
        <v>318</v>
      </c>
      <c r="D44" s="29" t="s">
        <v>143</v>
      </c>
      <c r="E44" s="30" t="s">
        <v>227</v>
      </c>
      <c r="F44" s="10">
        <v>12</v>
      </c>
      <c r="G44" s="10">
        <v>45</v>
      </c>
      <c r="H44" s="10">
        <v>14.5</v>
      </c>
      <c r="I44" s="10">
        <f>SUM(F44:H44)</f>
        <v>71.5</v>
      </c>
      <c r="J44" s="10">
        <v>6</v>
      </c>
      <c r="K44" s="10">
        <v>5</v>
      </c>
      <c r="L44" s="10">
        <v>4</v>
      </c>
      <c r="M44" s="10">
        <f>SUM(J44:L44)</f>
        <v>15</v>
      </c>
      <c r="N44" s="10">
        <f>I44+M44</f>
        <v>86.5</v>
      </c>
      <c r="O44" s="10"/>
    </row>
    <row r="45" spans="1:32" ht="31.5" x14ac:dyDescent="0.3">
      <c r="A45" s="4">
        <f t="shared" si="0"/>
        <v>38</v>
      </c>
      <c r="B45" s="1" t="s">
        <v>123</v>
      </c>
      <c r="C45" s="29" t="s">
        <v>329</v>
      </c>
      <c r="D45" s="29" t="s">
        <v>153</v>
      </c>
      <c r="E45" s="30" t="s">
        <v>227</v>
      </c>
      <c r="F45" s="10">
        <v>14</v>
      </c>
      <c r="G45" s="10">
        <v>41</v>
      </c>
      <c r="H45" s="10">
        <v>16.5</v>
      </c>
      <c r="I45" s="10">
        <f>SUM(F45:H45)</f>
        <v>71.5</v>
      </c>
      <c r="J45" s="10">
        <v>4</v>
      </c>
      <c r="K45" s="10">
        <v>3</v>
      </c>
      <c r="L45" s="10">
        <v>8</v>
      </c>
      <c r="M45" s="10">
        <f>SUM(J45:L45)</f>
        <v>15</v>
      </c>
      <c r="N45" s="10">
        <f>I45+M45</f>
        <v>86.5</v>
      </c>
      <c r="O45" s="10"/>
    </row>
    <row r="46" spans="1:32" ht="31.5" x14ac:dyDescent="0.3">
      <c r="A46" s="4">
        <f t="shared" si="0"/>
        <v>39</v>
      </c>
      <c r="B46" s="1" t="s">
        <v>86</v>
      </c>
      <c r="C46" s="37" t="s">
        <v>289</v>
      </c>
      <c r="D46" s="37" t="s">
        <v>290</v>
      </c>
      <c r="E46" s="30" t="s">
        <v>228</v>
      </c>
      <c r="F46" s="10">
        <v>11</v>
      </c>
      <c r="G46" s="10">
        <v>39.5</v>
      </c>
      <c r="H46" s="10">
        <v>16.5</v>
      </c>
      <c r="I46" s="10">
        <f>SUM(F46:H46)</f>
        <v>67</v>
      </c>
      <c r="J46" s="10">
        <v>13</v>
      </c>
      <c r="K46" s="10">
        <v>4</v>
      </c>
      <c r="L46" s="10">
        <v>2</v>
      </c>
      <c r="M46" s="10">
        <f>SUM(J46:L46)</f>
        <v>19</v>
      </c>
      <c r="N46" s="10">
        <f>I46+M46</f>
        <v>86</v>
      </c>
      <c r="O46" s="10"/>
    </row>
    <row r="47" spans="1:32" ht="30" x14ac:dyDescent="0.3">
      <c r="A47" s="4">
        <f t="shared" si="0"/>
        <v>40</v>
      </c>
      <c r="B47" s="1" t="s">
        <v>127</v>
      </c>
      <c r="C47" s="40" t="s">
        <v>295</v>
      </c>
      <c r="D47" s="40" t="s">
        <v>198</v>
      </c>
      <c r="E47" s="40" t="s">
        <v>228</v>
      </c>
      <c r="F47" s="10">
        <v>15</v>
      </c>
      <c r="G47" s="10">
        <v>39</v>
      </c>
      <c r="H47" s="10">
        <v>17.5</v>
      </c>
      <c r="I47" s="10">
        <f>SUM(F47:H47)</f>
        <v>71.5</v>
      </c>
      <c r="J47" s="10">
        <v>5</v>
      </c>
      <c r="K47" s="10">
        <v>3</v>
      </c>
      <c r="L47" s="10">
        <v>6</v>
      </c>
      <c r="M47" s="10">
        <f>SUM(J47:L47)</f>
        <v>14</v>
      </c>
      <c r="N47" s="10">
        <f>I47+M47</f>
        <v>85.5</v>
      </c>
      <c r="O47" s="10"/>
    </row>
    <row r="48" spans="1:32" ht="31.5" x14ac:dyDescent="0.3">
      <c r="A48" s="4">
        <f t="shared" si="0"/>
        <v>41</v>
      </c>
      <c r="B48" s="1" t="s">
        <v>96</v>
      </c>
      <c r="C48" s="29" t="s">
        <v>263</v>
      </c>
      <c r="D48" s="29" t="s">
        <v>264</v>
      </c>
      <c r="E48" s="30" t="s">
        <v>227</v>
      </c>
      <c r="F48" s="10">
        <v>13</v>
      </c>
      <c r="G48" s="10">
        <v>41</v>
      </c>
      <c r="H48" s="10">
        <v>20.5</v>
      </c>
      <c r="I48" s="10">
        <f>SUM(F48:H48)</f>
        <v>74.5</v>
      </c>
      <c r="J48" s="10">
        <v>5.5</v>
      </c>
      <c r="K48" s="10">
        <v>2</v>
      </c>
      <c r="L48" s="10">
        <v>3</v>
      </c>
      <c r="M48" s="10">
        <f>SUM(J48:L48)</f>
        <v>10.5</v>
      </c>
      <c r="N48" s="10">
        <f>I48+M48</f>
        <v>85</v>
      </c>
      <c r="O48" s="17"/>
    </row>
    <row r="49" spans="1:15" ht="31.5" x14ac:dyDescent="0.3">
      <c r="A49" s="4">
        <f t="shared" si="0"/>
        <v>42</v>
      </c>
      <c r="B49" s="1" t="s">
        <v>118</v>
      </c>
      <c r="C49" s="34" t="s">
        <v>328</v>
      </c>
      <c r="D49" s="34" t="s">
        <v>308</v>
      </c>
      <c r="E49" s="30" t="s">
        <v>240</v>
      </c>
      <c r="F49" s="10">
        <v>12</v>
      </c>
      <c r="G49" s="10">
        <v>46.5</v>
      </c>
      <c r="H49" s="10">
        <v>25</v>
      </c>
      <c r="I49" s="10">
        <f>SUM(F49:H49)</f>
        <v>83.5</v>
      </c>
      <c r="J49" s="10"/>
      <c r="K49" s="10"/>
      <c r="L49" s="10"/>
      <c r="M49" s="10">
        <f>SUM(J49:L49)</f>
        <v>0</v>
      </c>
      <c r="N49" s="10">
        <f>I49+M49</f>
        <v>83.5</v>
      </c>
      <c r="O49" s="10"/>
    </row>
    <row r="50" spans="1:15" ht="31.5" x14ac:dyDescent="0.3">
      <c r="A50" s="4">
        <f t="shared" si="0"/>
        <v>43</v>
      </c>
      <c r="B50" s="1" t="s">
        <v>135</v>
      </c>
      <c r="C50" s="29" t="s">
        <v>284</v>
      </c>
      <c r="D50" s="29" t="s">
        <v>285</v>
      </c>
      <c r="E50" s="30" t="s">
        <v>227</v>
      </c>
      <c r="F50" s="10">
        <v>12</v>
      </c>
      <c r="G50" s="10">
        <v>42.5</v>
      </c>
      <c r="H50" s="10">
        <v>19</v>
      </c>
      <c r="I50" s="10">
        <f>SUM(F50:H50)</f>
        <v>73.5</v>
      </c>
      <c r="J50" s="10">
        <v>2.5</v>
      </c>
      <c r="K50" s="10">
        <v>3</v>
      </c>
      <c r="L50" s="10">
        <v>4</v>
      </c>
      <c r="M50" s="10">
        <f>SUM(J50:L50)</f>
        <v>9.5</v>
      </c>
      <c r="N50" s="10">
        <f>I50+M50</f>
        <v>83</v>
      </c>
      <c r="O50" s="10"/>
    </row>
    <row r="51" spans="1:15" ht="31.5" x14ac:dyDescent="0.3">
      <c r="A51" s="4">
        <f t="shared" si="0"/>
        <v>44</v>
      </c>
      <c r="B51" s="1" t="s">
        <v>99</v>
      </c>
      <c r="C51" s="30" t="s">
        <v>311</v>
      </c>
      <c r="D51" s="30" t="s">
        <v>205</v>
      </c>
      <c r="E51" s="30" t="s">
        <v>335</v>
      </c>
      <c r="F51" s="10">
        <v>15</v>
      </c>
      <c r="G51" s="10">
        <v>38.5</v>
      </c>
      <c r="H51" s="10">
        <v>19.5</v>
      </c>
      <c r="I51" s="10">
        <f>SUM(F51:H51)</f>
        <v>73</v>
      </c>
      <c r="J51" s="10">
        <v>4</v>
      </c>
      <c r="K51" s="18">
        <v>2</v>
      </c>
      <c r="L51" s="10">
        <v>4</v>
      </c>
      <c r="M51" s="10">
        <f>SUM(J51:L51)</f>
        <v>10</v>
      </c>
      <c r="N51" s="10">
        <f>I51+M51</f>
        <v>83</v>
      </c>
      <c r="O51" s="10"/>
    </row>
    <row r="52" spans="1:15" ht="31.5" x14ac:dyDescent="0.3">
      <c r="A52" s="4">
        <f t="shared" si="0"/>
        <v>45</v>
      </c>
      <c r="B52" s="1" t="s">
        <v>110</v>
      </c>
      <c r="C52" s="29" t="s">
        <v>288</v>
      </c>
      <c r="D52" s="29" t="s">
        <v>220</v>
      </c>
      <c r="E52" s="30" t="s">
        <v>227</v>
      </c>
      <c r="F52" s="10">
        <v>9</v>
      </c>
      <c r="G52" s="10">
        <v>38</v>
      </c>
      <c r="H52" s="10">
        <v>17</v>
      </c>
      <c r="I52" s="10">
        <f>SUM(F52:H52)</f>
        <v>64</v>
      </c>
      <c r="J52" s="10">
        <v>9</v>
      </c>
      <c r="K52" s="10">
        <v>5</v>
      </c>
      <c r="L52" s="10">
        <v>3</v>
      </c>
      <c r="M52" s="10">
        <f>SUM(J52:L52)</f>
        <v>17</v>
      </c>
      <c r="N52" s="10">
        <f>I52+M52</f>
        <v>81</v>
      </c>
      <c r="O52" s="10"/>
    </row>
    <row r="53" spans="1:15" ht="31.5" x14ac:dyDescent="0.3">
      <c r="A53" s="4">
        <f t="shared" si="0"/>
        <v>46</v>
      </c>
      <c r="B53" s="1" t="s">
        <v>122</v>
      </c>
      <c r="C53" s="30" t="s">
        <v>309</v>
      </c>
      <c r="D53" s="30" t="s">
        <v>145</v>
      </c>
      <c r="E53" s="30" t="s">
        <v>230</v>
      </c>
      <c r="F53" s="10">
        <v>12</v>
      </c>
      <c r="G53" s="10">
        <v>45.5</v>
      </c>
      <c r="H53" s="10">
        <v>12</v>
      </c>
      <c r="I53" s="10">
        <f>SUM(F53:H53)</f>
        <v>69.5</v>
      </c>
      <c r="J53" s="10">
        <v>2</v>
      </c>
      <c r="K53" s="10">
        <v>5</v>
      </c>
      <c r="L53" s="10">
        <v>4</v>
      </c>
      <c r="M53" s="10">
        <f>SUM(J53:L53)</f>
        <v>11</v>
      </c>
      <c r="N53" s="10">
        <f>I53+M53</f>
        <v>80.5</v>
      </c>
      <c r="O53" s="10"/>
    </row>
    <row r="54" spans="1:15" ht="31.5" x14ac:dyDescent="0.3">
      <c r="A54" s="4">
        <f t="shared" si="0"/>
        <v>47</v>
      </c>
      <c r="B54" s="1" t="s">
        <v>102</v>
      </c>
      <c r="C54" s="35" t="s">
        <v>326</v>
      </c>
      <c r="D54" s="35" t="s">
        <v>196</v>
      </c>
      <c r="E54" s="30" t="s">
        <v>227</v>
      </c>
      <c r="F54" s="10">
        <v>16</v>
      </c>
      <c r="G54" s="10">
        <v>22</v>
      </c>
      <c r="H54" s="10">
        <v>24.5</v>
      </c>
      <c r="I54" s="10">
        <f>SUM(F54:H54)</f>
        <v>62.5</v>
      </c>
      <c r="J54" s="10">
        <v>8</v>
      </c>
      <c r="K54" s="10">
        <v>4</v>
      </c>
      <c r="L54" s="10">
        <v>6</v>
      </c>
      <c r="M54" s="10">
        <f>SUM(J54:L54)</f>
        <v>18</v>
      </c>
      <c r="N54" s="10">
        <f>I54+M54</f>
        <v>80.5</v>
      </c>
      <c r="O54" s="10"/>
    </row>
    <row r="55" spans="1:15" ht="31.5" x14ac:dyDescent="0.3">
      <c r="A55" s="4">
        <f t="shared" si="0"/>
        <v>48</v>
      </c>
      <c r="B55" s="1" t="s">
        <v>103</v>
      </c>
      <c r="C55" s="30" t="s">
        <v>292</v>
      </c>
      <c r="D55" s="30" t="s">
        <v>293</v>
      </c>
      <c r="E55" s="30" t="s">
        <v>240</v>
      </c>
      <c r="F55" s="10">
        <v>16</v>
      </c>
      <c r="G55" s="10">
        <v>38</v>
      </c>
      <c r="H55" s="10">
        <v>16.5</v>
      </c>
      <c r="I55" s="10">
        <f>SUM(F55:H55)</f>
        <v>70.5</v>
      </c>
      <c r="J55" s="10">
        <v>3.5</v>
      </c>
      <c r="K55" s="10">
        <v>1</v>
      </c>
      <c r="L55" s="10">
        <v>3</v>
      </c>
      <c r="M55" s="10">
        <f>SUM(J55:L55)</f>
        <v>7.5</v>
      </c>
      <c r="N55" s="10">
        <f>I55+M55</f>
        <v>78</v>
      </c>
      <c r="O55" s="10"/>
    </row>
    <row r="56" spans="1:15" ht="31.5" x14ac:dyDescent="0.3">
      <c r="A56" s="4">
        <f t="shared" si="0"/>
        <v>49</v>
      </c>
      <c r="B56" s="1" t="s">
        <v>105</v>
      </c>
      <c r="C56" s="30" t="s">
        <v>274</v>
      </c>
      <c r="D56" s="30" t="s">
        <v>275</v>
      </c>
      <c r="E56" s="30" t="s">
        <v>230</v>
      </c>
      <c r="F56" s="10">
        <v>15</v>
      </c>
      <c r="G56" s="10">
        <v>38.5</v>
      </c>
      <c r="H56" s="10">
        <v>16.5</v>
      </c>
      <c r="I56" s="10">
        <f>SUM(F56:H56)</f>
        <v>70</v>
      </c>
      <c r="J56" s="10">
        <v>4</v>
      </c>
      <c r="K56" s="10">
        <v>1</v>
      </c>
      <c r="L56" s="10">
        <v>1</v>
      </c>
      <c r="M56" s="10">
        <f>SUM(J56:L56)</f>
        <v>6</v>
      </c>
      <c r="N56" s="10">
        <f>I56+M56</f>
        <v>76</v>
      </c>
      <c r="O56" s="10"/>
    </row>
    <row r="57" spans="1:15" ht="31.5" x14ac:dyDescent="0.3">
      <c r="A57" s="4">
        <f t="shared" si="0"/>
        <v>50</v>
      </c>
      <c r="B57" s="1" t="s">
        <v>109</v>
      </c>
      <c r="C57" s="34" t="s">
        <v>314</v>
      </c>
      <c r="D57" s="34" t="s">
        <v>315</v>
      </c>
      <c r="E57" s="30" t="s">
        <v>240</v>
      </c>
      <c r="F57" s="10">
        <v>11</v>
      </c>
      <c r="G57" s="10">
        <v>37.5</v>
      </c>
      <c r="H57" s="10">
        <v>20.5</v>
      </c>
      <c r="I57" s="10">
        <f>SUM(F57:H57)</f>
        <v>69</v>
      </c>
      <c r="J57" s="10">
        <v>1.5</v>
      </c>
      <c r="K57" s="10">
        <v>2</v>
      </c>
      <c r="L57" s="10">
        <v>2</v>
      </c>
      <c r="M57" s="10">
        <f>SUM(J57:L57)</f>
        <v>5.5</v>
      </c>
      <c r="N57" s="10">
        <f>I57+M57</f>
        <v>74.5</v>
      </c>
      <c r="O57" s="10"/>
    </row>
    <row r="58" spans="1:15" ht="31.5" x14ac:dyDescent="0.3">
      <c r="A58" s="4">
        <f t="shared" si="0"/>
        <v>51</v>
      </c>
      <c r="B58" s="1" t="s">
        <v>134</v>
      </c>
      <c r="C58" s="30" t="s">
        <v>300</v>
      </c>
      <c r="D58" s="30" t="s">
        <v>220</v>
      </c>
      <c r="E58" s="30" t="s">
        <v>334</v>
      </c>
      <c r="F58" s="10">
        <v>10</v>
      </c>
      <c r="G58" s="10">
        <v>35</v>
      </c>
      <c r="H58" s="10">
        <v>20.5</v>
      </c>
      <c r="I58" s="10">
        <f>SUM(F58:H58)</f>
        <v>65.5</v>
      </c>
      <c r="J58" s="10">
        <v>4</v>
      </c>
      <c r="K58" s="10">
        <v>4</v>
      </c>
      <c r="L58" s="10">
        <v>0</v>
      </c>
      <c r="M58" s="10">
        <f>SUM(J58:L58)</f>
        <v>8</v>
      </c>
      <c r="N58" s="10">
        <f>I58+M58</f>
        <v>73.5</v>
      </c>
      <c r="O58" s="10"/>
    </row>
    <row r="59" spans="1:15" ht="31.5" x14ac:dyDescent="0.3">
      <c r="A59" s="4">
        <f t="shared" si="0"/>
        <v>52</v>
      </c>
      <c r="B59" s="1" t="s">
        <v>100</v>
      </c>
      <c r="C59" s="30" t="s">
        <v>262</v>
      </c>
      <c r="D59" s="30" t="s">
        <v>147</v>
      </c>
      <c r="E59" s="30" t="s">
        <v>230</v>
      </c>
      <c r="F59" s="10">
        <v>16</v>
      </c>
      <c r="G59" s="10">
        <v>36.5</v>
      </c>
      <c r="H59" s="10">
        <v>12.5</v>
      </c>
      <c r="I59" s="10">
        <f>SUM(F59:H59)</f>
        <v>65</v>
      </c>
      <c r="J59" s="10">
        <v>2.5</v>
      </c>
      <c r="K59" s="10">
        <v>4</v>
      </c>
      <c r="L59" s="10">
        <v>1</v>
      </c>
      <c r="M59" s="10">
        <f>SUM(J59:L59)</f>
        <v>7.5</v>
      </c>
      <c r="N59" s="10">
        <f>I59+M59</f>
        <v>72.5</v>
      </c>
      <c r="O59" s="17"/>
    </row>
    <row r="60" spans="1:15" ht="31.5" x14ac:dyDescent="0.3">
      <c r="A60" s="4">
        <f t="shared" si="0"/>
        <v>53</v>
      </c>
      <c r="B60" s="1" t="s">
        <v>93</v>
      </c>
      <c r="C60" s="30" t="s">
        <v>271</v>
      </c>
      <c r="D60" s="30" t="s">
        <v>272</v>
      </c>
      <c r="E60" s="30" t="s">
        <v>331</v>
      </c>
      <c r="F60" s="10">
        <v>9</v>
      </c>
      <c r="G60" s="10">
        <v>33.5</v>
      </c>
      <c r="H60" s="10">
        <v>19.5</v>
      </c>
      <c r="I60" s="10">
        <f>SUM(F60:H60)</f>
        <v>62</v>
      </c>
      <c r="J60" s="10">
        <v>1.5</v>
      </c>
      <c r="K60" s="10">
        <v>1</v>
      </c>
      <c r="L60" s="10">
        <v>6</v>
      </c>
      <c r="M60" s="10">
        <f>SUM(J60:L60)</f>
        <v>8.5</v>
      </c>
      <c r="N60" s="10">
        <f>I60+M60</f>
        <v>70.5</v>
      </c>
      <c r="O60" s="10"/>
    </row>
    <row r="61" spans="1:15" ht="31.5" x14ac:dyDescent="0.3">
      <c r="A61" s="4">
        <f t="shared" si="0"/>
        <v>54</v>
      </c>
      <c r="B61" s="1" t="s">
        <v>132</v>
      </c>
      <c r="C61" s="30" t="s">
        <v>319</v>
      </c>
      <c r="D61" s="30" t="s">
        <v>320</v>
      </c>
      <c r="E61" s="30" t="s">
        <v>230</v>
      </c>
      <c r="F61" s="10">
        <v>11</v>
      </c>
      <c r="G61" s="10">
        <v>35</v>
      </c>
      <c r="H61" s="10">
        <v>13.5</v>
      </c>
      <c r="I61" s="10">
        <f>SUM(F61:H61)</f>
        <v>59.5</v>
      </c>
      <c r="J61" s="10">
        <v>1</v>
      </c>
      <c r="K61" s="10">
        <v>1</v>
      </c>
      <c r="L61" s="10">
        <v>6</v>
      </c>
      <c r="M61" s="10">
        <f>SUM(J61:L61)</f>
        <v>8</v>
      </c>
      <c r="N61" s="10">
        <f>I61+M61</f>
        <v>67.5</v>
      </c>
      <c r="O61" s="10"/>
    </row>
    <row r="62" spans="1:15" ht="31.5" x14ac:dyDescent="0.3">
      <c r="A62" s="4">
        <f t="shared" si="0"/>
        <v>55</v>
      </c>
      <c r="B62" s="1" t="s">
        <v>101</v>
      </c>
      <c r="C62" s="34" t="s">
        <v>243</v>
      </c>
      <c r="D62" s="34" t="s">
        <v>244</v>
      </c>
      <c r="E62" s="30" t="s">
        <v>239</v>
      </c>
      <c r="F62" s="10">
        <v>10</v>
      </c>
      <c r="G62" s="10">
        <v>40</v>
      </c>
      <c r="H62" s="10">
        <v>12.5</v>
      </c>
      <c r="I62" s="10">
        <f>SUM(F62:H62)</f>
        <v>62.5</v>
      </c>
      <c r="J62" s="10">
        <v>1.5</v>
      </c>
      <c r="K62" s="10">
        <v>2</v>
      </c>
      <c r="L62" s="10">
        <v>1</v>
      </c>
      <c r="M62" s="10">
        <f>SUM(J62:L62)</f>
        <v>4.5</v>
      </c>
      <c r="N62" s="10">
        <f>I62+M62</f>
        <v>67</v>
      </c>
      <c r="O62" s="17"/>
    </row>
    <row r="63" spans="1:15" ht="31.5" x14ac:dyDescent="0.3">
      <c r="A63" s="4"/>
      <c r="B63" s="1"/>
      <c r="C63" s="41" t="s">
        <v>307</v>
      </c>
      <c r="D63" s="34" t="s">
        <v>308</v>
      </c>
      <c r="E63" s="30" t="s">
        <v>240</v>
      </c>
      <c r="F63" s="10">
        <v>9</v>
      </c>
      <c r="G63" s="10">
        <v>35.5</v>
      </c>
      <c r="H63" s="10">
        <v>17</v>
      </c>
      <c r="I63" s="10">
        <f>SUM(F63:H63)</f>
        <v>61.5</v>
      </c>
      <c r="J63" s="10"/>
      <c r="K63" s="52"/>
      <c r="L63" s="10"/>
      <c r="M63" s="10">
        <f>SUM(J63:L63)</f>
        <v>0</v>
      </c>
      <c r="N63" s="10">
        <f>I63+M63</f>
        <v>61.5</v>
      </c>
      <c r="O63" s="10"/>
    </row>
    <row r="64" spans="1:15" ht="31.5" x14ac:dyDescent="0.3">
      <c r="A64" s="4"/>
      <c r="B64" s="1"/>
      <c r="C64" s="30" t="s">
        <v>312</v>
      </c>
      <c r="D64" s="30" t="s">
        <v>275</v>
      </c>
      <c r="E64" s="30" t="s">
        <v>230</v>
      </c>
      <c r="F64" s="10">
        <v>13</v>
      </c>
      <c r="G64" s="10">
        <v>34</v>
      </c>
      <c r="H64" s="10">
        <v>7.5</v>
      </c>
      <c r="I64" s="10">
        <f>SUM(F64:H64)</f>
        <v>54.5</v>
      </c>
      <c r="J64" s="10">
        <v>4</v>
      </c>
      <c r="K64" s="10">
        <v>1</v>
      </c>
      <c r="L64" s="10">
        <v>1</v>
      </c>
      <c r="M64" s="10">
        <f>SUM(J64:L64)</f>
        <v>6</v>
      </c>
      <c r="N64" s="10">
        <f>I64+M64</f>
        <v>60.5</v>
      </c>
      <c r="O64" s="10"/>
    </row>
    <row r="65" spans="1:15" ht="31.5" x14ac:dyDescent="0.3">
      <c r="A65" s="4"/>
      <c r="B65" s="1"/>
      <c r="C65" s="29" t="s">
        <v>310</v>
      </c>
      <c r="D65" s="29" t="s">
        <v>143</v>
      </c>
      <c r="E65" s="30" t="s">
        <v>227</v>
      </c>
      <c r="F65" s="10">
        <v>13</v>
      </c>
      <c r="G65" s="10">
        <v>33.5</v>
      </c>
      <c r="H65" s="10">
        <v>9.5</v>
      </c>
      <c r="I65" s="10">
        <f>SUM(F65:H65)</f>
        <v>56</v>
      </c>
      <c r="J65" s="10">
        <v>0.5</v>
      </c>
      <c r="K65" s="10">
        <v>3</v>
      </c>
      <c r="L65" s="10">
        <v>0</v>
      </c>
      <c r="M65" s="10">
        <f>SUM(J65:L65)</f>
        <v>3.5</v>
      </c>
      <c r="N65" s="10">
        <f>I65+M65</f>
        <v>59.5</v>
      </c>
      <c r="O65" s="10"/>
    </row>
    <row r="66" spans="1:15" ht="31.5" x14ac:dyDescent="0.3">
      <c r="A66" s="4"/>
      <c r="B66" s="1"/>
      <c r="C66" s="29" t="s">
        <v>247</v>
      </c>
      <c r="D66" s="29" t="s">
        <v>248</v>
      </c>
      <c r="E66" s="30" t="s">
        <v>227</v>
      </c>
      <c r="F66" s="10">
        <v>10</v>
      </c>
      <c r="G66" s="10">
        <v>20.5</v>
      </c>
      <c r="H66" s="10">
        <v>12.5</v>
      </c>
      <c r="I66" s="10">
        <f>SUM(F66:H66)</f>
        <v>43</v>
      </c>
      <c r="J66" s="10">
        <v>5</v>
      </c>
      <c r="K66" s="10">
        <v>5</v>
      </c>
      <c r="L66" s="10">
        <v>5</v>
      </c>
      <c r="M66" s="10">
        <f>SUM(J66:L66)</f>
        <v>15</v>
      </c>
      <c r="N66" s="10">
        <f>I66+M66</f>
        <v>58</v>
      </c>
      <c r="O66" s="17"/>
    </row>
    <row r="67" spans="1:15" ht="31.5" x14ac:dyDescent="0.3">
      <c r="A67" s="4"/>
      <c r="B67" s="1"/>
      <c r="C67" s="34" t="s">
        <v>273</v>
      </c>
      <c r="D67" s="34" t="s">
        <v>198</v>
      </c>
      <c r="E67" s="30" t="s">
        <v>239</v>
      </c>
      <c r="F67" s="10">
        <v>9</v>
      </c>
      <c r="G67" s="10">
        <v>38.5</v>
      </c>
      <c r="H67" s="10">
        <v>7</v>
      </c>
      <c r="I67" s="10">
        <f>SUM(F67:H67)</f>
        <v>54.5</v>
      </c>
      <c r="J67" s="10">
        <v>1.5</v>
      </c>
      <c r="K67" s="10">
        <v>2</v>
      </c>
      <c r="L67" s="10">
        <v>0</v>
      </c>
      <c r="M67" s="10">
        <f>SUM(J67:L67)</f>
        <v>3.5</v>
      </c>
      <c r="N67" s="10">
        <f>I67+M67</f>
        <v>58</v>
      </c>
      <c r="O67" s="10"/>
    </row>
    <row r="68" spans="1:15" ht="31.5" x14ac:dyDescent="0.3">
      <c r="A68" s="4"/>
      <c r="B68" s="1"/>
      <c r="C68" s="30" t="s">
        <v>253</v>
      </c>
      <c r="D68" s="30" t="s">
        <v>254</v>
      </c>
      <c r="E68" s="30" t="s">
        <v>230</v>
      </c>
      <c r="F68" s="10">
        <v>8</v>
      </c>
      <c r="G68" s="10">
        <v>34.5</v>
      </c>
      <c r="H68" s="10">
        <v>10.5</v>
      </c>
      <c r="I68" s="10">
        <f>SUM(F68:H68)</f>
        <v>53</v>
      </c>
      <c r="J68" s="10">
        <v>1.5</v>
      </c>
      <c r="K68" s="10">
        <v>3</v>
      </c>
      <c r="L68" s="10">
        <v>0</v>
      </c>
      <c r="M68" s="10">
        <f>SUM(J68:L68)</f>
        <v>4.5</v>
      </c>
      <c r="N68" s="10">
        <f>I68+M68</f>
        <v>57.5</v>
      </c>
      <c r="O68" s="17"/>
    </row>
  </sheetData>
  <autoFilter ref="C7:O7">
    <sortState ref="C8:O68">
      <sortCondition descending="1" ref="N7"/>
    </sortState>
  </autoFilter>
  <sortState ref="B8:L65">
    <sortCondition descending="1" ref="I8:I65"/>
  </sortState>
  <mergeCells count="6">
    <mergeCell ref="A6:J6"/>
    <mergeCell ref="A1:J1"/>
    <mergeCell ref="A2:J2"/>
    <mergeCell ref="A3:J3"/>
    <mergeCell ref="A4:J4"/>
    <mergeCell ref="A5:J5"/>
  </mergeCells>
  <phoneticPr fontId="3" type="noConversion"/>
  <pageMargins left="0.39370078740157483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Биология 9</vt:lpstr>
      <vt:lpstr>Биология 10</vt:lpstr>
      <vt:lpstr>Биология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2020-01-28T20:25:58Z</cp:lastPrinted>
  <dcterms:created xsi:type="dcterms:W3CDTF">2020-01-28T14:27:25Z</dcterms:created>
  <dcterms:modified xsi:type="dcterms:W3CDTF">2021-01-30T18:00:48Z</dcterms:modified>
</cp:coreProperties>
</file>