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9 класс" sheetId="1" r:id="rId1"/>
    <sheet name="10 класс" sheetId="2" r:id="rId2"/>
    <sheet name="11 класс" sheetId="3" r:id="rId3"/>
  </sheets>
  <definedNames>
    <definedName name="_xlnm.Print_Area" localSheetId="0">'9 класс'!$A$1:$U$49</definedName>
  </definedNames>
  <calcPr fullCalcOnLoad="1" refMode="R1C1"/>
</workbook>
</file>

<file path=xl/sharedStrings.xml><?xml version="1.0" encoding="utf-8"?>
<sst xmlns="http://schemas.openxmlformats.org/spreadsheetml/2006/main" count="311" uniqueCount="154">
  <si>
    <t>Тест</t>
  </si>
  <si>
    <t>Итог</t>
  </si>
  <si>
    <t>Итог теория</t>
  </si>
  <si>
    <t>Практика</t>
  </si>
  <si>
    <t>Статус</t>
  </si>
  <si>
    <t>ИТОГ</t>
  </si>
  <si>
    <t xml:space="preserve">ИТОГ </t>
  </si>
  <si>
    <t>Теория Задания (баллы)</t>
  </si>
  <si>
    <t>Сумма</t>
  </si>
  <si>
    <t>Теор и Пр</t>
  </si>
  <si>
    <t>сумма</t>
  </si>
  <si>
    <t>Авдеев</t>
  </si>
  <si>
    <t>Максим</t>
  </si>
  <si>
    <t>Воронина</t>
  </si>
  <si>
    <t>Мария</t>
  </si>
  <si>
    <t>Дадокина</t>
  </si>
  <si>
    <t>Дарья</t>
  </si>
  <si>
    <t>Даньшина</t>
  </si>
  <si>
    <t>Елизавета</t>
  </si>
  <si>
    <t>Денисова</t>
  </si>
  <si>
    <t>Ангелина</t>
  </si>
  <si>
    <t>Зайцева</t>
  </si>
  <si>
    <t>Анастасия</t>
  </si>
  <si>
    <t>Зубинок</t>
  </si>
  <si>
    <t>Иванова</t>
  </si>
  <si>
    <t>Анна</t>
  </si>
  <si>
    <t>Казарцева</t>
  </si>
  <si>
    <t>София</t>
  </si>
  <si>
    <t>Лискин</t>
  </si>
  <si>
    <t>Александр</t>
  </si>
  <si>
    <t>Лосева</t>
  </si>
  <si>
    <t>Виктория</t>
  </si>
  <si>
    <t>Мкртумян</t>
  </si>
  <si>
    <t>Нестеренко</t>
  </si>
  <si>
    <t>Богдан</t>
  </si>
  <si>
    <t>Олемской</t>
  </si>
  <si>
    <t>Виталий</t>
  </si>
  <si>
    <t>Паршина</t>
  </si>
  <si>
    <t>Пустовалова</t>
  </si>
  <si>
    <t>Рябинина</t>
  </si>
  <si>
    <t>Алина</t>
  </si>
  <si>
    <t>Сагадеев</t>
  </si>
  <si>
    <t>Денис</t>
  </si>
  <si>
    <t>Черников</t>
  </si>
  <si>
    <t>Никита</t>
  </si>
  <si>
    <t>Шматов</t>
  </si>
  <si>
    <t>Евгений</t>
  </si>
  <si>
    <t>Шмидько</t>
  </si>
  <si>
    <t>Артемьев</t>
  </si>
  <si>
    <t>Антон</t>
  </si>
  <si>
    <t>Безрукова</t>
  </si>
  <si>
    <t>Вероника</t>
  </si>
  <si>
    <t>Бородкин</t>
  </si>
  <si>
    <t>Егор</t>
  </si>
  <si>
    <t>Воробьев</t>
  </si>
  <si>
    <t>Духанин</t>
  </si>
  <si>
    <t>Алексей</t>
  </si>
  <si>
    <t>Ельшин</t>
  </si>
  <si>
    <t>Владислав</t>
  </si>
  <si>
    <t>Жальских</t>
  </si>
  <si>
    <t>Заева</t>
  </si>
  <si>
    <t>Екатерина</t>
  </si>
  <si>
    <t>Ксения</t>
  </si>
  <si>
    <t>Колесников</t>
  </si>
  <si>
    <t>Илья</t>
  </si>
  <si>
    <t>Косолапов</t>
  </si>
  <si>
    <t>Артем</t>
  </si>
  <si>
    <t>Кротова</t>
  </si>
  <si>
    <t>Маньков</t>
  </si>
  <si>
    <t>Полевая</t>
  </si>
  <si>
    <t>Марина</t>
  </si>
  <si>
    <t>Проскурина</t>
  </si>
  <si>
    <t>Александра</t>
  </si>
  <si>
    <t>Репринцева</t>
  </si>
  <si>
    <t>Родионова</t>
  </si>
  <si>
    <t>Скакалина</t>
  </si>
  <si>
    <t>Скороходов</t>
  </si>
  <si>
    <t>Иван</t>
  </si>
  <si>
    <t>Смагина</t>
  </si>
  <si>
    <t>Солодун</t>
  </si>
  <si>
    <t>Улезько</t>
  </si>
  <si>
    <t>Елена</t>
  </si>
  <si>
    <t>Шестакова</t>
  </si>
  <si>
    <t>Ярослава</t>
  </si>
  <si>
    <t>Алфёров</t>
  </si>
  <si>
    <t>Константин</t>
  </si>
  <si>
    <t>Бельских</t>
  </si>
  <si>
    <t>Сергей</t>
  </si>
  <si>
    <t>Кузнецов</t>
  </si>
  <si>
    <t>Лобачева</t>
  </si>
  <si>
    <t>Валерия</t>
  </si>
  <si>
    <t>Минаева</t>
  </si>
  <si>
    <t>Мирошников</t>
  </si>
  <si>
    <t>Роман</t>
  </si>
  <si>
    <t>Мячин</t>
  </si>
  <si>
    <t xml:space="preserve">Данил </t>
  </si>
  <si>
    <t>Пенской</t>
  </si>
  <si>
    <t>Дмитрий</t>
  </si>
  <si>
    <t>Платонина</t>
  </si>
  <si>
    <t>Полковникова</t>
  </si>
  <si>
    <t>Пономарев</t>
  </si>
  <si>
    <t xml:space="preserve">Артём </t>
  </si>
  <si>
    <t>Пономарева</t>
  </si>
  <si>
    <t>Арина</t>
  </si>
  <si>
    <t>Протопопов</t>
  </si>
  <si>
    <t>Савелий</t>
  </si>
  <si>
    <t>Савичев</t>
  </si>
  <si>
    <t>Вадим</t>
  </si>
  <si>
    <t>Самодурова</t>
  </si>
  <si>
    <t>Ольга</t>
  </si>
  <si>
    <t>Сириченко</t>
  </si>
  <si>
    <t>Смолкин</t>
  </si>
  <si>
    <t>Владимир</t>
  </si>
  <si>
    <t>Сырецких</t>
  </si>
  <si>
    <t>Федор</t>
  </si>
  <si>
    <t>Тагинцева</t>
  </si>
  <si>
    <t>Кира</t>
  </si>
  <si>
    <t>Флейшман</t>
  </si>
  <si>
    <t>Сумма теория</t>
  </si>
  <si>
    <t>Протокол жюри</t>
  </si>
  <si>
    <t>региональный этап всероссийской олимпиады школьников</t>
  </si>
  <si>
    <t>Воронежская область</t>
  </si>
  <si>
    <t>2021-2022  учебного года</t>
  </si>
  <si>
    <t>по общеобразовательному предмету "ОБЖ"</t>
  </si>
  <si>
    <t>20-21 января 2022 года</t>
  </si>
  <si>
    <t>Фамилия</t>
  </si>
  <si>
    <t>Имя</t>
  </si>
  <si>
    <t>Муниципалитет</t>
  </si>
  <si>
    <t xml:space="preserve">Итог </t>
  </si>
  <si>
    <t>теория</t>
  </si>
  <si>
    <t>Воронеж (Советский район)</t>
  </si>
  <si>
    <t>Лискинский</t>
  </si>
  <si>
    <t>Воронеж (Железнодорожный район)</t>
  </si>
  <si>
    <t>Павловский</t>
  </si>
  <si>
    <t>Воронеж (Левобережный район)</t>
  </si>
  <si>
    <t>Воронеж (Коминтерновский район)</t>
  </si>
  <si>
    <t>Бобровский</t>
  </si>
  <si>
    <t>Острогожский</t>
  </si>
  <si>
    <t>Воронеж (Ленинский район)</t>
  </si>
  <si>
    <t>Воронеж (Центральный район)</t>
  </si>
  <si>
    <t>Богучарский</t>
  </si>
  <si>
    <t>Семилукский</t>
  </si>
  <si>
    <t>Новоусманский</t>
  </si>
  <si>
    <t>Хохольский</t>
  </si>
  <si>
    <t>Калачеевский</t>
  </si>
  <si>
    <t>Подгоренский</t>
  </si>
  <si>
    <t>Россошанский</t>
  </si>
  <si>
    <t>Поворинский</t>
  </si>
  <si>
    <t>Верхнемамонский</t>
  </si>
  <si>
    <t>Рамонский</t>
  </si>
  <si>
    <t>Нововоронеж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</si>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</sst>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37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9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U11" sqref="U11:U14"/>
    </sheetView>
  </sheetViews>
  <sheetFormatPr defaultColWidth="9.140625" defaultRowHeight="15"/>
  <cols>
    <col min="1" max="1" width="12.7109375" style="0" customWidth="1"/>
    <col min="2" max="2" width="12.28125" style="0" customWidth="1"/>
    <col min="3" max="3" width="16.140625" style="15" customWidth="1"/>
    <col min="4" max="4" width="4.7109375" style="1" customWidth="1"/>
    <col min="5" max="5" width="4.28125" style="1" customWidth="1"/>
    <col min="6" max="6" width="4.140625" style="1" customWidth="1"/>
    <col min="7" max="7" width="4.421875" style="1" customWidth="1"/>
    <col min="8" max="8" width="4.8515625" style="1" customWidth="1"/>
    <col min="9" max="9" width="4.57421875" style="1" customWidth="1"/>
    <col min="10" max="11" width="4.7109375" style="1" customWidth="1"/>
    <col min="12" max="12" width="4.421875" style="1" customWidth="1"/>
    <col min="13" max="13" width="4.7109375" style="1" customWidth="1"/>
    <col min="14" max="14" width="4.57421875" style="1" customWidth="1"/>
    <col min="15" max="15" width="5.140625" style="1" customWidth="1"/>
    <col min="16" max="16" width="6.00390625" style="1" customWidth="1"/>
    <col min="17" max="17" width="8.140625" style="30" customWidth="1"/>
    <col min="18" max="19" width="9.140625" style="10" customWidth="1"/>
    <col min="20" max="20" width="8.140625" style="10" customWidth="1"/>
    <col min="21" max="21" width="18.28125" style="0" customWidth="1"/>
  </cols>
  <sheetData>
    <row r="1" spans="4:16" ht="15">
      <c r="D1" s="63" t="s">
        <v>119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4:16" ht="15">
      <c r="D2" s="63" t="s">
        <v>120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4:16" ht="15">
      <c r="D3" s="63" t="s">
        <v>122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4:16" ht="15">
      <c r="D4" s="63" t="s">
        <v>123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4:16" ht="15">
      <c r="D5" s="63" t="s">
        <v>124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4:16" ht="15.75" thickBot="1">
      <c r="D6" s="64" t="s">
        <v>121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3:20" s="9" customFormat="1" ht="0.75" customHeight="1" thickBot="1" thickTop="1">
      <c r="C7" s="15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31"/>
      <c r="S7" s="31"/>
      <c r="T7" s="31"/>
    </row>
    <row r="8" spans="1:21" ht="15" customHeight="1" thickBot="1" thickTop="1">
      <c r="A8" s="15"/>
      <c r="D8" s="61" t="s">
        <v>7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/>
      <c r="Q8" s="58" t="s">
        <v>118</v>
      </c>
      <c r="R8" s="18" t="s">
        <v>1</v>
      </c>
      <c r="S8" s="18" t="s">
        <v>10</v>
      </c>
      <c r="T8" s="32" t="s">
        <v>6</v>
      </c>
      <c r="U8" s="12" t="s">
        <v>4</v>
      </c>
    </row>
    <row r="9" spans="1:21" ht="15.75" thickTop="1">
      <c r="A9" s="17" t="s">
        <v>125</v>
      </c>
      <c r="B9" s="17" t="s">
        <v>126</v>
      </c>
      <c r="C9" s="55" t="s">
        <v>127</v>
      </c>
      <c r="D9" s="21">
        <v>1</v>
      </c>
      <c r="E9" s="21">
        <v>2</v>
      </c>
      <c r="F9" s="21">
        <v>3</v>
      </c>
      <c r="G9" s="21">
        <v>4</v>
      </c>
      <c r="H9" s="21">
        <v>5</v>
      </c>
      <c r="I9" s="21">
        <v>6</v>
      </c>
      <c r="J9" s="21">
        <v>7</v>
      </c>
      <c r="K9" s="21">
        <v>8</v>
      </c>
      <c r="L9" s="21">
        <v>9</v>
      </c>
      <c r="M9" s="21">
        <v>10</v>
      </c>
      <c r="N9" s="21">
        <v>11</v>
      </c>
      <c r="O9" s="21">
        <v>12</v>
      </c>
      <c r="P9" s="22" t="s">
        <v>0</v>
      </c>
      <c r="Q9" s="59"/>
      <c r="R9" s="36" t="s">
        <v>3</v>
      </c>
      <c r="S9" s="18" t="s">
        <v>9</v>
      </c>
      <c r="T9" s="18"/>
      <c r="U9" s="6"/>
    </row>
    <row r="10" spans="1:21" ht="15">
      <c r="A10" s="6" t="s">
        <v>21</v>
      </c>
      <c r="B10" s="6" t="s">
        <v>22</v>
      </c>
      <c r="C10" s="6" t="s">
        <v>135</v>
      </c>
      <c r="D10" s="29">
        <v>8</v>
      </c>
      <c r="E10" s="29">
        <v>8</v>
      </c>
      <c r="F10" s="29">
        <v>6</v>
      </c>
      <c r="G10" s="29">
        <v>12</v>
      </c>
      <c r="H10" s="29">
        <v>11</v>
      </c>
      <c r="I10" s="29">
        <v>18</v>
      </c>
      <c r="J10" s="29">
        <v>21</v>
      </c>
      <c r="K10" s="29">
        <v>6</v>
      </c>
      <c r="L10" s="29">
        <v>20</v>
      </c>
      <c r="M10" s="29">
        <v>9</v>
      </c>
      <c r="N10" s="29">
        <v>18</v>
      </c>
      <c r="O10" s="29">
        <v>12</v>
      </c>
      <c r="P10" s="29">
        <v>7</v>
      </c>
      <c r="Q10" s="43">
        <f aca="true" t="shared" si="0" ref="Q10:Q30">SUM(D10:P10)</f>
        <v>156</v>
      </c>
      <c r="R10" s="42">
        <v>169</v>
      </c>
      <c r="S10" s="26">
        <f aca="true" t="shared" si="1" ref="S10:S30">SUM(Q10+R10)</f>
        <v>325</v>
      </c>
      <c r="T10" s="34">
        <f aca="true" t="shared" si="2" ref="T10:T30">S10/4</f>
        <v>81.25</v>
      </c>
      <c r="U10" s="6" t="s">
        <v>151</v>
      </c>
    </row>
    <row r="11" spans="1:21" ht="15">
      <c r="A11" s="6" t="s">
        <v>47</v>
      </c>
      <c r="B11" s="6" t="s">
        <v>18</v>
      </c>
      <c r="C11" s="6" t="s">
        <v>135</v>
      </c>
      <c r="D11" s="29">
        <v>2</v>
      </c>
      <c r="E11" s="29">
        <v>8</v>
      </c>
      <c r="F11" s="29">
        <v>9</v>
      </c>
      <c r="G11" s="29">
        <v>12</v>
      </c>
      <c r="H11" s="29">
        <v>4</v>
      </c>
      <c r="I11" s="29">
        <v>20</v>
      </c>
      <c r="J11" s="29">
        <v>6</v>
      </c>
      <c r="K11" s="29">
        <v>6</v>
      </c>
      <c r="L11" s="29">
        <v>10</v>
      </c>
      <c r="M11" s="29">
        <v>3</v>
      </c>
      <c r="N11" s="29">
        <v>8</v>
      </c>
      <c r="O11" s="29">
        <v>12</v>
      </c>
      <c r="P11" s="29">
        <v>11</v>
      </c>
      <c r="Q11" s="44">
        <f t="shared" si="0"/>
        <v>111</v>
      </c>
      <c r="R11" s="42">
        <v>192</v>
      </c>
      <c r="S11" s="26">
        <f t="shared" si="1"/>
        <v>303</v>
      </c>
      <c r="T11" s="19">
        <f t="shared" si="2"/>
        <v>75.75</v>
      </c>
      <c r="U11" s="57" t="s">
        <v>152</v>
      </c>
    </row>
    <row r="12" spans="1:21" ht="15">
      <c r="A12" s="6" t="s">
        <v>24</v>
      </c>
      <c r="B12" s="6" t="s">
        <v>25</v>
      </c>
      <c r="C12" s="6" t="s">
        <v>135</v>
      </c>
      <c r="D12" s="29">
        <v>8</v>
      </c>
      <c r="E12" s="29">
        <v>6</v>
      </c>
      <c r="F12" s="29">
        <v>6</v>
      </c>
      <c r="G12" s="29">
        <v>8</v>
      </c>
      <c r="H12" s="29">
        <v>4</v>
      </c>
      <c r="I12" s="29">
        <v>11</v>
      </c>
      <c r="J12" s="29">
        <v>6</v>
      </c>
      <c r="K12" s="29">
        <v>6</v>
      </c>
      <c r="L12" s="29">
        <v>13</v>
      </c>
      <c r="M12" s="29">
        <v>3</v>
      </c>
      <c r="N12" s="29">
        <v>16</v>
      </c>
      <c r="O12" s="29">
        <v>8</v>
      </c>
      <c r="P12" s="29">
        <v>19</v>
      </c>
      <c r="Q12" s="43">
        <f t="shared" si="0"/>
        <v>114</v>
      </c>
      <c r="R12" s="42">
        <v>182</v>
      </c>
      <c r="S12" s="26">
        <f t="shared" si="1"/>
        <v>296</v>
      </c>
      <c r="T12" s="19">
        <f t="shared" si="2"/>
        <v>74</v>
      </c>
      <c r="U12" s="57" t="s">
        <v>152</v>
      </c>
    </row>
    <row r="13" spans="1:21" ht="15">
      <c r="A13" s="6" t="s">
        <v>32</v>
      </c>
      <c r="B13" s="6" t="s">
        <v>29</v>
      </c>
      <c r="C13" s="6" t="s">
        <v>135</v>
      </c>
      <c r="D13" s="29">
        <v>6</v>
      </c>
      <c r="E13" s="29">
        <v>0</v>
      </c>
      <c r="F13" s="29">
        <v>9</v>
      </c>
      <c r="G13" s="29">
        <v>12</v>
      </c>
      <c r="H13" s="29">
        <v>11</v>
      </c>
      <c r="I13" s="29">
        <v>9</v>
      </c>
      <c r="J13" s="29">
        <v>9</v>
      </c>
      <c r="K13" s="29">
        <v>6</v>
      </c>
      <c r="L13" s="29">
        <v>12</v>
      </c>
      <c r="M13" s="29">
        <v>6</v>
      </c>
      <c r="N13" s="29">
        <v>6</v>
      </c>
      <c r="O13" s="29">
        <v>8</v>
      </c>
      <c r="P13" s="29">
        <v>16</v>
      </c>
      <c r="Q13" s="43">
        <f t="shared" si="0"/>
        <v>110</v>
      </c>
      <c r="R13" s="42">
        <v>181</v>
      </c>
      <c r="S13" s="26">
        <f t="shared" si="1"/>
        <v>291</v>
      </c>
      <c r="T13" s="19">
        <f t="shared" si="2"/>
        <v>72.75</v>
      </c>
      <c r="U13" s="57" t="s">
        <v>152</v>
      </c>
    </row>
    <row r="14" spans="1:21" ht="15">
      <c r="A14" s="6" t="s">
        <v>33</v>
      </c>
      <c r="B14" s="6" t="s">
        <v>34</v>
      </c>
      <c r="C14" s="6" t="s">
        <v>135</v>
      </c>
      <c r="D14" s="29">
        <v>6</v>
      </c>
      <c r="E14" s="29">
        <v>4</v>
      </c>
      <c r="F14" s="29">
        <v>9</v>
      </c>
      <c r="G14" s="29">
        <v>8</v>
      </c>
      <c r="H14" s="29">
        <v>7</v>
      </c>
      <c r="I14" s="29">
        <v>20</v>
      </c>
      <c r="J14" s="29">
        <v>18</v>
      </c>
      <c r="K14" s="29">
        <v>10</v>
      </c>
      <c r="L14" s="29">
        <v>20</v>
      </c>
      <c r="M14" s="29">
        <v>9</v>
      </c>
      <c r="N14" s="29">
        <v>8</v>
      </c>
      <c r="O14" s="29">
        <v>12</v>
      </c>
      <c r="P14" s="29">
        <v>22</v>
      </c>
      <c r="Q14" s="43">
        <f t="shared" si="0"/>
        <v>153</v>
      </c>
      <c r="R14" s="42">
        <v>132</v>
      </c>
      <c r="S14" s="26">
        <f t="shared" si="1"/>
        <v>285</v>
      </c>
      <c r="T14" s="35">
        <f t="shared" si="2"/>
        <v>71.25</v>
      </c>
      <c r="U14" s="57" t="s">
        <v>152</v>
      </c>
    </row>
    <row r="15" spans="1:21" s="2" customFormat="1" ht="15">
      <c r="A15" s="6" t="s">
        <v>26</v>
      </c>
      <c r="B15" s="6" t="s">
        <v>27</v>
      </c>
      <c r="C15" s="6" t="s">
        <v>134</v>
      </c>
      <c r="D15" s="29">
        <v>8</v>
      </c>
      <c r="E15" s="29">
        <v>6</v>
      </c>
      <c r="F15" s="29">
        <v>12</v>
      </c>
      <c r="G15" s="29">
        <v>17</v>
      </c>
      <c r="H15" s="29">
        <v>7</v>
      </c>
      <c r="I15" s="29">
        <v>13</v>
      </c>
      <c r="J15" s="29">
        <v>18</v>
      </c>
      <c r="K15" s="29">
        <v>10</v>
      </c>
      <c r="L15" s="29">
        <v>19</v>
      </c>
      <c r="M15" s="29">
        <v>9</v>
      </c>
      <c r="N15" s="29">
        <v>22</v>
      </c>
      <c r="O15" s="29">
        <v>12</v>
      </c>
      <c r="P15" s="29">
        <v>18</v>
      </c>
      <c r="Q15" s="44">
        <f t="shared" si="0"/>
        <v>171</v>
      </c>
      <c r="R15" s="42">
        <v>102</v>
      </c>
      <c r="S15" s="26">
        <f t="shared" si="1"/>
        <v>273</v>
      </c>
      <c r="T15" s="19">
        <f t="shared" si="2"/>
        <v>68.25</v>
      </c>
      <c r="U15" s="57" t="s">
        <v>153</v>
      </c>
    </row>
    <row r="16" spans="1:21" ht="15">
      <c r="A16" s="6" t="s">
        <v>35</v>
      </c>
      <c r="B16" s="6" t="s">
        <v>36</v>
      </c>
      <c r="C16" s="6" t="s">
        <v>137</v>
      </c>
      <c r="D16" s="29">
        <v>2</v>
      </c>
      <c r="E16" s="29">
        <v>2</v>
      </c>
      <c r="F16" s="29">
        <v>12</v>
      </c>
      <c r="G16" s="29">
        <v>10</v>
      </c>
      <c r="H16" s="29">
        <v>8</v>
      </c>
      <c r="I16" s="29">
        <v>15</v>
      </c>
      <c r="J16" s="29">
        <v>18</v>
      </c>
      <c r="K16" s="29">
        <v>6</v>
      </c>
      <c r="L16" s="29">
        <v>16</v>
      </c>
      <c r="M16" s="29">
        <v>9</v>
      </c>
      <c r="N16" s="29">
        <v>6</v>
      </c>
      <c r="O16" s="29">
        <v>6</v>
      </c>
      <c r="P16" s="29">
        <v>11</v>
      </c>
      <c r="Q16" s="44">
        <f t="shared" si="0"/>
        <v>121</v>
      </c>
      <c r="R16" s="42">
        <v>144</v>
      </c>
      <c r="S16" s="26">
        <f t="shared" si="1"/>
        <v>265</v>
      </c>
      <c r="T16" s="35">
        <f t="shared" si="2"/>
        <v>66.25</v>
      </c>
      <c r="U16" s="57" t="s">
        <v>153</v>
      </c>
    </row>
    <row r="17" spans="1:21" ht="15">
      <c r="A17" s="6" t="s">
        <v>37</v>
      </c>
      <c r="B17" s="6" t="s">
        <v>16</v>
      </c>
      <c r="C17" s="6" t="s">
        <v>135</v>
      </c>
      <c r="D17" s="29">
        <v>8</v>
      </c>
      <c r="E17" s="29">
        <v>6</v>
      </c>
      <c r="F17" s="29">
        <v>12</v>
      </c>
      <c r="G17" s="29">
        <v>4</v>
      </c>
      <c r="H17" s="29">
        <v>4</v>
      </c>
      <c r="I17" s="29">
        <v>9</v>
      </c>
      <c r="J17" s="29">
        <v>6</v>
      </c>
      <c r="K17" s="29">
        <v>6</v>
      </c>
      <c r="L17" s="29">
        <v>13</v>
      </c>
      <c r="M17" s="29">
        <v>3</v>
      </c>
      <c r="N17" s="29">
        <v>14</v>
      </c>
      <c r="O17" s="29">
        <v>12</v>
      </c>
      <c r="P17" s="29">
        <v>17</v>
      </c>
      <c r="Q17" s="44">
        <f t="shared" si="0"/>
        <v>114</v>
      </c>
      <c r="R17" s="42">
        <v>149</v>
      </c>
      <c r="S17" s="26">
        <f t="shared" si="1"/>
        <v>263</v>
      </c>
      <c r="T17" s="19">
        <f t="shared" si="2"/>
        <v>65.75</v>
      </c>
      <c r="U17" s="57" t="s">
        <v>153</v>
      </c>
    </row>
    <row r="18" spans="1:21" ht="15">
      <c r="A18" s="6" t="s">
        <v>19</v>
      </c>
      <c r="B18" s="6" t="s">
        <v>20</v>
      </c>
      <c r="C18" s="6" t="s">
        <v>134</v>
      </c>
      <c r="D18" s="29">
        <v>8</v>
      </c>
      <c r="E18" s="29">
        <v>6</v>
      </c>
      <c r="F18" s="29">
        <v>9</v>
      </c>
      <c r="G18" s="29">
        <v>8</v>
      </c>
      <c r="H18" s="29">
        <v>6</v>
      </c>
      <c r="I18" s="29">
        <v>14</v>
      </c>
      <c r="J18" s="29">
        <v>15</v>
      </c>
      <c r="K18" s="29">
        <v>6</v>
      </c>
      <c r="L18" s="29">
        <v>16</v>
      </c>
      <c r="M18" s="29">
        <v>9</v>
      </c>
      <c r="N18" s="29">
        <v>10</v>
      </c>
      <c r="O18" s="29">
        <v>12</v>
      </c>
      <c r="P18" s="29">
        <v>11</v>
      </c>
      <c r="Q18" s="45">
        <f t="shared" si="0"/>
        <v>130</v>
      </c>
      <c r="R18" s="11">
        <v>132</v>
      </c>
      <c r="S18" s="38">
        <f t="shared" si="1"/>
        <v>262</v>
      </c>
      <c r="T18" s="19">
        <f t="shared" si="2"/>
        <v>65.5</v>
      </c>
      <c r="U18" s="57" t="s">
        <v>153</v>
      </c>
    </row>
    <row r="19" spans="1:21" s="2" customFormat="1" ht="15">
      <c r="A19" s="6" t="s">
        <v>38</v>
      </c>
      <c r="B19" s="6" t="s">
        <v>18</v>
      </c>
      <c r="C19" s="6" t="s">
        <v>134</v>
      </c>
      <c r="D19" s="29">
        <v>8</v>
      </c>
      <c r="E19" s="29">
        <v>8</v>
      </c>
      <c r="F19" s="29">
        <v>9</v>
      </c>
      <c r="G19" s="29">
        <v>12</v>
      </c>
      <c r="H19" s="29">
        <v>9</v>
      </c>
      <c r="I19" s="29">
        <v>5</v>
      </c>
      <c r="J19" s="29">
        <v>9</v>
      </c>
      <c r="K19" s="29">
        <v>2</v>
      </c>
      <c r="L19" s="29">
        <v>4</v>
      </c>
      <c r="M19" s="29">
        <v>9</v>
      </c>
      <c r="N19" s="29">
        <v>14</v>
      </c>
      <c r="O19" s="29">
        <v>8</v>
      </c>
      <c r="P19" s="29">
        <v>9</v>
      </c>
      <c r="Q19" s="43">
        <f t="shared" si="0"/>
        <v>106</v>
      </c>
      <c r="R19" s="18">
        <v>130</v>
      </c>
      <c r="S19" s="26">
        <f t="shared" si="1"/>
        <v>236</v>
      </c>
      <c r="T19" s="19">
        <f t="shared" si="2"/>
        <v>59</v>
      </c>
      <c r="U19" s="57" t="s">
        <v>153</v>
      </c>
    </row>
    <row r="20" spans="1:21" ht="15">
      <c r="A20" s="6" t="s">
        <v>41</v>
      </c>
      <c r="B20" s="6" t="s">
        <v>42</v>
      </c>
      <c r="C20" s="6" t="s">
        <v>135</v>
      </c>
      <c r="D20" s="29">
        <v>2</v>
      </c>
      <c r="E20" s="29">
        <v>0</v>
      </c>
      <c r="F20" s="29">
        <v>3</v>
      </c>
      <c r="G20" s="29">
        <v>12</v>
      </c>
      <c r="H20" s="29">
        <v>4</v>
      </c>
      <c r="I20" s="29">
        <v>14</v>
      </c>
      <c r="J20" s="29">
        <v>12</v>
      </c>
      <c r="K20" s="29">
        <v>10</v>
      </c>
      <c r="L20" s="29">
        <v>7</v>
      </c>
      <c r="M20" s="29">
        <v>6</v>
      </c>
      <c r="N20" s="29">
        <v>2</v>
      </c>
      <c r="O20" s="29">
        <v>12</v>
      </c>
      <c r="P20" s="29">
        <v>10</v>
      </c>
      <c r="Q20" s="43">
        <f t="shared" si="0"/>
        <v>94</v>
      </c>
      <c r="R20" s="42">
        <v>123</v>
      </c>
      <c r="S20" s="26">
        <f t="shared" si="1"/>
        <v>217</v>
      </c>
      <c r="T20" s="19">
        <f t="shared" si="2"/>
        <v>54.25</v>
      </c>
      <c r="U20" s="57" t="s">
        <v>153</v>
      </c>
    </row>
    <row r="21" spans="1:21" ht="15">
      <c r="A21" s="6" t="s">
        <v>13</v>
      </c>
      <c r="B21" s="6" t="s">
        <v>14</v>
      </c>
      <c r="C21" s="6" t="s">
        <v>131</v>
      </c>
      <c r="D21" s="29">
        <v>0</v>
      </c>
      <c r="E21" s="29">
        <v>0</v>
      </c>
      <c r="F21" s="29">
        <v>0</v>
      </c>
      <c r="G21" s="29">
        <v>12</v>
      </c>
      <c r="H21" s="29">
        <v>4</v>
      </c>
      <c r="I21" s="29">
        <v>12</v>
      </c>
      <c r="J21" s="29">
        <v>9</v>
      </c>
      <c r="K21" s="29">
        <v>8</v>
      </c>
      <c r="L21" s="29">
        <v>8</v>
      </c>
      <c r="M21" s="29">
        <v>6</v>
      </c>
      <c r="N21" s="29">
        <v>2</v>
      </c>
      <c r="O21" s="29">
        <v>8</v>
      </c>
      <c r="P21" s="29">
        <v>6</v>
      </c>
      <c r="Q21" s="43">
        <f t="shared" si="0"/>
        <v>75</v>
      </c>
      <c r="R21" s="42">
        <v>122</v>
      </c>
      <c r="S21" s="26">
        <f t="shared" si="1"/>
        <v>197</v>
      </c>
      <c r="T21" s="19">
        <f t="shared" si="2"/>
        <v>49.25</v>
      </c>
      <c r="U21" s="57" t="s">
        <v>153</v>
      </c>
    </row>
    <row r="22" spans="1:21" s="8" customFormat="1" ht="15">
      <c r="A22" s="6" t="s">
        <v>45</v>
      </c>
      <c r="B22" s="6" t="s">
        <v>46</v>
      </c>
      <c r="C22" s="6" t="s">
        <v>138</v>
      </c>
      <c r="D22" s="29">
        <v>8</v>
      </c>
      <c r="E22" s="29">
        <v>4</v>
      </c>
      <c r="F22" s="29">
        <v>12</v>
      </c>
      <c r="G22" s="29">
        <v>12</v>
      </c>
      <c r="H22" s="29">
        <v>8</v>
      </c>
      <c r="I22" s="29">
        <v>10</v>
      </c>
      <c r="J22" s="29">
        <v>12</v>
      </c>
      <c r="K22" s="29">
        <v>6</v>
      </c>
      <c r="L22" s="29">
        <v>2</v>
      </c>
      <c r="M22" s="29">
        <v>6</v>
      </c>
      <c r="N22" s="29">
        <v>6</v>
      </c>
      <c r="O22" s="29">
        <v>4</v>
      </c>
      <c r="P22" s="29">
        <v>8</v>
      </c>
      <c r="Q22" s="43">
        <f t="shared" si="0"/>
        <v>98</v>
      </c>
      <c r="R22" s="42">
        <v>97</v>
      </c>
      <c r="S22" s="26">
        <f t="shared" si="1"/>
        <v>195</v>
      </c>
      <c r="T22" s="19">
        <f t="shared" si="2"/>
        <v>48.75</v>
      </c>
      <c r="U22" s="57" t="s">
        <v>153</v>
      </c>
    </row>
    <row r="23" spans="1:21" s="8" customFormat="1" ht="15">
      <c r="A23" s="6" t="s">
        <v>30</v>
      </c>
      <c r="B23" s="6" t="s">
        <v>31</v>
      </c>
      <c r="C23" s="6" t="s">
        <v>135</v>
      </c>
      <c r="D23" s="29">
        <v>2</v>
      </c>
      <c r="E23" s="29">
        <v>4</v>
      </c>
      <c r="F23" s="29">
        <v>3</v>
      </c>
      <c r="G23" s="29">
        <v>6</v>
      </c>
      <c r="H23" s="29">
        <v>4</v>
      </c>
      <c r="I23" s="29">
        <v>7</v>
      </c>
      <c r="J23" s="29">
        <v>12</v>
      </c>
      <c r="K23" s="29">
        <v>7</v>
      </c>
      <c r="L23" s="29">
        <v>12</v>
      </c>
      <c r="M23" s="29">
        <v>9</v>
      </c>
      <c r="N23" s="29">
        <v>8</v>
      </c>
      <c r="O23" s="29">
        <v>12</v>
      </c>
      <c r="P23" s="29">
        <v>11</v>
      </c>
      <c r="Q23" s="43">
        <f t="shared" si="0"/>
        <v>97</v>
      </c>
      <c r="R23" s="42">
        <v>62</v>
      </c>
      <c r="S23" s="26">
        <f t="shared" si="1"/>
        <v>159</v>
      </c>
      <c r="T23" s="19">
        <f t="shared" si="2"/>
        <v>39.75</v>
      </c>
      <c r="U23" s="57" t="s">
        <v>153</v>
      </c>
    </row>
    <row r="24" spans="1:21" ht="15">
      <c r="A24" s="6" t="s">
        <v>15</v>
      </c>
      <c r="B24" s="6" t="s">
        <v>16</v>
      </c>
      <c r="C24" s="6" t="s">
        <v>132</v>
      </c>
      <c r="D24" s="29">
        <v>6</v>
      </c>
      <c r="E24" s="29">
        <v>0</v>
      </c>
      <c r="F24" s="29">
        <v>0</v>
      </c>
      <c r="G24" s="29">
        <v>13</v>
      </c>
      <c r="H24" s="29">
        <v>11</v>
      </c>
      <c r="I24" s="29">
        <v>12</v>
      </c>
      <c r="J24" s="29">
        <v>12</v>
      </c>
      <c r="K24" s="29">
        <v>4</v>
      </c>
      <c r="L24" s="29">
        <v>10</v>
      </c>
      <c r="M24" s="29">
        <v>0</v>
      </c>
      <c r="N24" s="29">
        <v>14</v>
      </c>
      <c r="O24" s="29">
        <v>6</v>
      </c>
      <c r="P24" s="29">
        <v>6</v>
      </c>
      <c r="Q24" s="43">
        <f t="shared" si="0"/>
        <v>94</v>
      </c>
      <c r="R24" s="42">
        <v>61</v>
      </c>
      <c r="S24" s="26">
        <f t="shared" si="1"/>
        <v>155</v>
      </c>
      <c r="T24" s="19">
        <f t="shared" si="2"/>
        <v>38.75</v>
      </c>
      <c r="U24" s="57" t="s">
        <v>153</v>
      </c>
    </row>
    <row r="25" spans="1:21" ht="15">
      <c r="A25" s="6" t="s">
        <v>28</v>
      </c>
      <c r="B25" s="6" t="s">
        <v>29</v>
      </c>
      <c r="C25" s="6" t="s">
        <v>136</v>
      </c>
      <c r="D25" s="29">
        <v>8</v>
      </c>
      <c r="E25" s="29">
        <v>8</v>
      </c>
      <c r="F25" s="29">
        <v>9</v>
      </c>
      <c r="G25" s="29">
        <v>13</v>
      </c>
      <c r="H25" s="29">
        <v>8</v>
      </c>
      <c r="I25" s="29">
        <v>9</v>
      </c>
      <c r="J25" s="29">
        <v>12</v>
      </c>
      <c r="K25" s="29">
        <v>6</v>
      </c>
      <c r="L25" s="29">
        <v>16</v>
      </c>
      <c r="M25" s="29">
        <v>9</v>
      </c>
      <c r="N25" s="29">
        <v>12</v>
      </c>
      <c r="O25" s="29">
        <v>12</v>
      </c>
      <c r="P25" s="29">
        <v>11</v>
      </c>
      <c r="Q25" s="43">
        <f t="shared" si="0"/>
        <v>133</v>
      </c>
      <c r="R25" s="42">
        <v>22</v>
      </c>
      <c r="S25" s="26">
        <f t="shared" si="1"/>
        <v>155</v>
      </c>
      <c r="T25" s="34">
        <f t="shared" si="2"/>
        <v>38.75</v>
      </c>
      <c r="U25" s="57" t="s">
        <v>153</v>
      </c>
    </row>
    <row r="26" spans="1:21" ht="15">
      <c r="A26" s="6" t="s">
        <v>23</v>
      </c>
      <c r="B26" s="6" t="s">
        <v>14</v>
      </c>
      <c r="C26" s="6" t="s">
        <v>136</v>
      </c>
      <c r="D26" s="29">
        <v>2</v>
      </c>
      <c r="E26" s="29">
        <v>0</v>
      </c>
      <c r="F26" s="29">
        <v>0</v>
      </c>
      <c r="G26" s="29">
        <v>6</v>
      </c>
      <c r="H26" s="29">
        <v>6</v>
      </c>
      <c r="I26" s="29">
        <v>5</v>
      </c>
      <c r="J26" s="29">
        <v>3</v>
      </c>
      <c r="K26" s="29">
        <v>2</v>
      </c>
      <c r="L26" s="29">
        <v>0</v>
      </c>
      <c r="M26" s="29">
        <v>0</v>
      </c>
      <c r="N26" s="29">
        <v>0</v>
      </c>
      <c r="O26" s="29">
        <v>12</v>
      </c>
      <c r="P26" s="29">
        <v>7</v>
      </c>
      <c r="Q26" s="43">
        <f t="shared" si="0"/>
        <v>43</v>
      </c>
      <c r="R26" s="42">
        <v>107</v>
      </c>
      <c r="S26" s="41">
        <f t="shared" si="1"/>
        <v>150</v>
      </c>
      <c r="T26" s="19">
        <f t="shared" si="2"/>
        <v>37.5</v>
      </c>
      <c r="U26" s="57" t="s">
        <v>153</v>
      </c>
    </row>
    <row r="27" spans="1:21" ht="15">
      <c r="A27" s="6" t="s">
        <v>39</v>
      </c>
      <c r="B27" s="6" t="s">
        <v>40</v>
      </c>
      <c r="C27" s="6" t="s">
        <v>134</v>
      </c>
      <c r="D27" s="29">
        <v>8</v>
      </c>
      <c r="E27" s="29">
        <v>8</v>
      </c>
      <c r="F27" s="29">
        <v>6</v>
      </c>
      <c r="G27" s="29">
        <v>4</v>
      </c>
      <c r="H27" s="29">
        <v>9</v>
      </c>
      <c r="I27" s="29">
        <v>5</v>
      </c>
      <c r="J27" s="29">
        <v>6</v>
      </c>
      <c r="K27" s="29">
        <v>1</v>
      </c>
      <c r="L27" s="29">
        <v>17</v>
      </c>
      <c r="M27" s="29">
        <v>9</v>
      </c>
      <c r="N27" s="29">
        <v>2</v>
      </c>
      <c r="O27" s="29">
        <v>4</v>
      </c>
      <c r="P27" s="29">
        <v>7</v>
      </c>
      <c r="Q27" s="46">
        <f t="shared" si="0"/>
        <v>86</v>
      </c>
      <c r="R27" s="29">
        <v>63</v>
      </c>
      <c r="S27" s="37">
        <f t="shared" si="1"/>
        <v>149</v>
      </c>
      <c r="T27" s="19">
        <f t="shared" si="2"/>
        <v>37.25</v>
      </c>
      <c r="U27" s="57" t="s">
        <v>153</v>
      </c>
    </row>
    <row r="28" spans="1:21" ht="15">
      <c r="A28" s="6" t="s">
        <v>43</v>
      </c>
      <c r="B28" s="6" t="s">
        <v>44</v>
      </c>
      <c r="C28" s="6" t="s">
        <v>135</v>
      </c>
      <c r="D28" s="29">
        <v>0</v>
      </c>
      <c r="E28" s="29">
        <v>0</v>
      </c>
      <c r="F28" s="29">
        <v>0</v>
      </c>
      <c r="G28" s="29">
        <v>0</v>
      </c>
      <c r="H28" s="29">
        <v>8</v>
      </c>
      <c r="I28" s="29">
        <v>9</v>
      </c>
      <c r="J28" s="29">
        <v>12</v>
      </c>
      <c r="K28" s="29">
        <v>4</v>
      </c>
      <c r="L28" s="29">
        <v>5</v>
      </c>
      <c r="M28" s="29">
        <v>3</v>
      </c>
      <c r="N28" s="29">
        <v>4</v>
      </c>
      <c r="O28" s="29">
        <v>6</v>
      </c>
      <c r="P28" s="29">
        <v>7</v>
      </c>
      <c r="Q28" s="44">
        <f t="shared" si="0"/>
        <v>58</v>
      </c>
      <c r="R28" s="42">
        <v>48</v>
      </c>
      <c r="S28" s="26">
        <f t="shared" si="1"/>
        <v>106</v>
      </c>
      <c r="T28" s="19">
        <f t="shared" si="2"/>
        <v>26.5</v>
      </c>
      <c r="U28" s="57" t="s">
        <v>153</v>
      </c>
    </row>
    <row r="29" spans="1:21" ht="15">
      <c r="A29" s="6" t="s">
        <v>17</v>
      </c>
      <c r="B29" s="6" t="s">
        <v>18</v>
      </c>
      <c r="C29" s="6" t="s">
        <v>133</v>
      </c>
      <c r="D29" s="29">
        <v>0</v>
      </c>
      <c r="E29" s="29">
        <v>0</v>
      </c>
      <c r="F29" s="29">
        <v>3</v>
      </c>
      <c r="G29" s="29">
        <v>12</v>
      </c>
      <c r="H29" s="29">
        <v>4</v>
      </c>
      <c r="I29" s="29">
        <v>4</v>
      </c>
      <c r="J29" s="29">
        <v>6</v>
      </c>
      <c r="K29" s="29">
        <v>2</v>
      </c>
      <c r="L29" s="29">
        <v>20</v>
      </c>
      <c r="M29" s="29">
        <v>6</v>
      </c>
      <c r="N29" s="29">
        <v>12</v>
      </c>
      <c r="O29" s="29">
        <v>10</v>
      </c>
      <c r="P29" s="29">
        <v>7</v>
      </c>
      <c r="Q29" s="43">
        <f t="shared" si="0"/>
        <v>86</v>
      </c>
      <c r="R29" s="42">
        <v>0</v>
      </c>
      <c r="S29" s="26">
        <f t="shared" si="1"/>
        <v>86</v>
      </c>
      <c r="T29" s="19">
        <f t="shared" si="2"/>
        <v>21.5</v>
      </c>
      <c r="U29" s="57" t="s">
        <v>153</v>
      </c>
    </row>
    <row r="30" spans="1:21" ht="15">
      <c r="A30" s="6" t="s">
        <v>11</v>
      </c>
      <c r="B30" s="6" t="s">
        <v>12</v>
      </c>
      <c r="C30" s="6" t="s">
        <v>130</v>
      </c>
      <c r="D30" s="29">
        <v>2</v>
      </c>
      <c r="E30" s="29">
        <v>2</v>
      </c>
      <c r="F30" s="29">
        <v>0</v>
      </c>
      <c r="G30" s="29">
        <v>0</v>
      </c>
      <c r="H30" s="29">
        <v>8</v>
      </c>
      <c r="I30" s="29">
        <v>2</v>
      </c>
      <c r="J30" s="29">
        <v>6</v>
      </c>
      <c r="K30" s="29">
        <v>3</v>
      </c>
      <c r="L30" s="29">
        <v>7</v>
      </c>
      <c r="M30" s="29">
        <v>0</v>
      </c>
      <c r="N30" s="29">
        <v>2</v>
      </c>
      <c r="O30" s="29">
        <v>12</v>
      </c>
      <c r="P30" s="29">
        <v>11</v>
      </c>
      <c r="Q30" s="33">
        <f t="shared" si="0"/>
        <v>55</v>
      </c>
      <c r="R30" s="42">
        <v>0</v>
      </c>
      <c r="S30" s="18">
        <f t="shared" si="1"/>
        <v>55</v>
      </c>
      <c r="T30" s="19">
        <f t="shared" si="2"/>
        <v>13.75</v>
      </c>
      <c r="U30" s="57" t="s">
        <v>153</v>
      </c>
    </row>
    <row r="31" spans="4:21" ht="15"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50"/>
      <c r="S31" s="48"/>
      <c r="T31" s="51"/>
      <c r="U31" s="3"/>
    </row>
    <row r="32" spans="3:21" s="8" customFormat="1" ht="15">
      <c r="C32" s="15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52"/>
      <c r="U32" s="53"/>
    </row>
    <row r="33" spans="3:21" s="8" customFormat="1" ht="15">
      <c r="C33" s="15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40"/>
      <c r="R33" s="47"/>
      <c r="S33" s="49"/>
      <c r="T33" s="52"/>
      <c r="U33" s="53"/>
    </row>
    <row r="34" spans="3:21" s="8" customFormat="1" ht="15">
      <c r="C34" s="15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52"/>
      <c r="U34" s="53"/>
    </row>
    <row r="35" spans="4:17" ht="1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39"/>
    </row>
    <row r="36" spans="4:17" ht="15"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0"/>
    </row>
    <row r="37" spans="4:17" ht="1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39"/>
    </row>
    <row r="38" spans="4:17" ht="15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39"/>
    </row>
    <row r="39" spans="4:17" ht="15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39"/>
    </row>
    <row r="40" spans="4:17" ht="15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39"/>
    </row>
    <row r="41" spans="4:17" ht="15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39"/>
    </row>
    <row r="42" spans="4:17" ht="15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9"/>
    </row>
    <row r="43" spans="4:17" ht="15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40"/>
    </row>
    <row r="44" spans="4:17" ht="15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39"/>
    </row>
    <row r="45" spans="4:17" ht="1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40"/>
    </row>
    <row r="46" spans="4:17" ht="1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40"/>
    </row>
    <row r="47" spans="4:17" ht="15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40"/>
    </row>
    <row r="48" spans="4:17" ht="15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40"/>
    </row>
    <row r="49" spans="4:17" ht="1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0"/>
    </row>
  </sheetData>
  <sheetProtection password="852C" sheet="1" objects="1" scenarios="1" selectLockedCells="1" selectUnlockedCells="1"/>
  <mergeCells count="9">
    <mergeCell ref="Q8:Q9"/>
    <mergeCell ref="D7:Q7"/>
    <mergeCell ref="D8:P8"/>
    <mergeCell ref="D1:P1"/>
    <mergeCell ref="D2:P2"/>
    <mergeCell ref="D3:P3"/>
    <mergeCell ref="D4:P4"/>
    <mergeCell ref="D5:P5"/>
    <mergeCell ref="D6:P6"/>
  </mergeCells>
  <printOptions/>
  <pageMargins left="0.7" right="0.7" top="0.75" bottom="0.75" header="0.3" footer="0.3"/>
  <pageSetup horizontalDpi="600" verticalDpi="600" orientation="landscape" paperSize="9" scale="84" r:id="rId1"/>
  <rowBreaks count="1" manualBreakCount="1">
    <brk id="31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PageLayoutView="0" workbookViewId="0" topLeftCell="A4">
      <selection activeCell="U14" sqref="U13:U14"/>
    </sheetView>
  </sheetViews>
  <sheetFormatPr defaultColWidth="9.140625" defaultRowHeight="15"/>
  <cols>
    <col min="1" max="1" width="12.421875" style="0" customWidth="1"/>
    <col min="2" max="2" width="12.00390625" style="0" customWidth="1"/>
    <col min="3" max="3" width="15.140625" style="15" customWidth="1"/>
    <col min="4" max="4" width="4.8515625" style="0" customWidth="1"/>
    <col min="5" max="5" width="4.421875" style="0" customWidth="1"/>
    <col min="6" max="6" width="4.8515625" style="0" customWidth="1"/>
    <col min="7" max="7" width="4.28125" style="0" customWidth="1"/>
    <col min="8" max="8" width="4.7109375" style="0" customWidth="1"/>
    <col min="9" max="9" width="5.00390625" style="0" customWidth="1"/>
    <col min="10" max="10" width="4.8515625" style="0" customWidth="1"/>
    <col min="11" max="11" width="4.7109375" style="0" customWidth="1"/>
    <col min="12" max="12" width="4.28125" style="0" customWidth="1"/>
    <col min="13" max="13" width="4.421875" style="0" customWidth="1"/>
    <col min="14" max="14" width="4.57421875" style="0" customWidth="1"/>
    <col min="15" max="15" width="4.7109375" style="0" customWidth="1"/>
    <col min="16" max="16" width="4.8515625" style="0" customWidth="1"/>
    <col min="17" max="17" width="8.421875" style="10" customWidth="1"/>
    <col min="18" max="18" width="9.140625" style="0" customWidth="1"/>
    <col min="19" max="19" width="9.140625" style="10" customWidth="1"/>
    <col min="20" max="20" width="6.421875" style="10" customWidth="1"/>
    <col min="21" max="21" width="18.00390625" style="0" customWidth="1"/>
  </cols>
  <sheetData>
    <row r="1" spans="4:16" ht="15">
      <c r="D1" s="63" t="s">
        <v>119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4:16" ht="15">
      <c r="D2" s="63" t="s">
        <v>120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4:16" ht="15">
      <c r="D3" s="63" t="s">
        <v>122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4:16" ht="15">
      <c r="D4" s="63" t="s">
        <v>123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4:16" ht="15">
      <c r="D5" s="63" t="s">
        <v>124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4:16" ht="15.75" thickBot="1">
      <c r="D6" s="64" t="s">
        <v>121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21" ht="16.5" customHeight="1" thickTop="1">
      <c r="A7" s="15"/>
      <c r="D7" s="65" t="s">
        <v>7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6"/>
      <c r="Q7" s="16" t="s">
        <v>128</v>
      </c>
      <c r="R7" s="6" t="s">
        <v>1</v>
      </c>
      <c r="S7" s="18" t="s">
        <v>8</v>
      </c>
      <c r="T7" s="18" t="s">
        <v>5</v>
      </c>
      <c r="U7" s="6" t="s">
        <v>4</v>
      </c>
    </row>
    <row r="8" spans="1:21" ht="16.5" customHeight="1">
      <c r="A8" s="17" t="s">
        <v>125</v>
      </c>
      <c r="B8" s="17" t="s">
        <v>126</v>
      </c>
      <c r="C8" s="55" t="s">
        <v>127</v>
      </c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  <c r="P8" s="18" t="s">
        <v>0</v>
      </c>
      <c r="Q8" s="20" t="s">
        <v>129</v>
      </c>
      <c r="R8" s="27" t="s">
        <v>3</v>
      </c>
      <c r="S8" s="18" t="s">
        <v>9</v>
      </c>
      <c r="T8" s="18"/>
      <c r="U8" s="6"/>
    </row>
    <row r="9" spans="1:21" ht="15">
      <c r="A9" s="6" t="s">
        <v>69</v>
      </c>
      <c r="B9" s="6" t="s">
        <v>70</v>
      </c>
      <c r="C9" s="6" t="s">
        <v>135</v>
      </c>
      <c r="D9" s="18">
        <v>6</v>
      </c>
      <c r="E9" s="18">
        <v>6</v>
      </c>
      <c r="F9" s="18">
        <v>16</v>
      </c>
      <c r="G9" s="18">
        <v>20</v>
      </c>
      <c r="H9" s="18">
        <v>3</v>
      </c>
      <c r="I9" s="18">
        <v>12</v>
      </c>
      <c r="J9" s="18">
        <v>12</v>
      </c>
      <c r="K9" s="18">
        <v>0</v>
      </c>
      <c r="L9" s="18">
        <v>16</v>
      </c>
      <c r="M9" s="18">
        <v>6</v>
      </c>
      <c r="N9" s="18">
        <v>11</v>
      </c>
      <c r="O9" s="18">
        <v>12</v>
      </c>
      <c r="P9" s="18">
        <v>18</v>
      </c>
      <c r="Q9" s="23">
        <f aca="true" t="shared" si="0" ref="Q9:Q31">SUM(D9:P9)</f>
        <v>138</v>
      </c>
      <c r="R9" s="7">
        <v>180</v>
      </c>
      <c r="S9" s="26">
        <f aca="true" t="shared" si="1" ref="S9:S31">SUM(Q9+R9)</f>
        <v>318</v>
      </c>
      <c r="T9" s="19">
        <f aca="true" t="shared" si="2" ref="T9:T31">S9/4</f>
        <v>79.5</v>
      </c>
      <c r="U9" s="56" t="s">
        <v>151</v>
      </c>
    </row>
    <row r="10" spans="1:21" ht="15">
      <c r="A10" s="6" t="s">
        <v>59</v>
      </c>
      <c r="B10" s="6" t="s">
        <v>25</v>
      </c>
      <c r="C10" s="6" t="s">
        <v>130</v>
      </c>
      <c r="D10" s="18">
        <v>8</v>
      </c>
      <c r="E10" s="18">
        <v>3</v>
      </c>
      <c r="F10" s="18">
        <v>14</v>
      </c>
      <c r="G10" s="18">
        <v>20</v>
      </c>
      <c r="H10" s="18">
        <v>12</v>
      </c>
      <c r="I10" s="18">
        <v>9</v>
      </c>
      <c r="J10" s="18">
        <v>9</v>
      </c>
      <c r="K10" s="18">
        <v>8</v>
      </c>
      <c r="L10" s="18">
        <v>22</v>
      </c>
      <c r="M10" s="18">
        <v>12</v>
      </c>
      <c r="N10" s="18">
        <v>12</v>
      </c>
      <c r="O10" s="18">
        <v>12</v>
      </c>
      <c r="P10" s="18">
        <v>13</v>
      </c>
      <c r="Q10" s="24">
        <f t="shared" si="0"/>
        <v>154</v>
      </c>
      <c r="R10" s="7">
        <v>158</v>
      </c>
      <c r="S10" s="26">
        <f t="shared" si="1"/>
        <v>312</v>
      </c>
      <c r="T10" s="19">
        <f t="shared" si="2"/>
        <v>78</v>
      </c>
      <c r="U10" s="57" t="s">
        <v>152</v>
      </c>
    </row>
    <row r="11" spans="1:21" ht="15">
      <c r="A11" s="6" t="s">
        <v>26</v>
      </c>
      <c r="B11" s="6" t="s">
        <v>62</v>
      </c>
      <c r="C11" s="6" t="s">
        <v>130</v>
      </c>
      <c r="D11" s="18">
        <v>6</v>
      </c>
      <c r="E11" s="18">
        <v>3</v>
      </c>
      <c r="F11" s="18">
        <v>16</v>
      </c>
      <c r="G11" s="18">
        <v>20</v>
      </c>
      <c r="H11" s="18">
        <v>9</v>
      </c>
      <c r="I11" s="18">
        <v>9</v>
      </c>
      <c r="J11" s="18">
        <v>9</v>
      </c>
      <c r="K11" s="18">
        <v>8</v>
      </c>
      <c r="L11" s="18">
        <v>12</v>
      </c>
      <c r="M11" s="18">
        <v>12</v>
      </c>
      <c r="N11" s="18">
        <v>14</v>
      </c>
      <c r="O11" s="18">
        <v>12</v>
      </c>
      <c r="P11" s="18">
        <v>12</v>
      </c>
      <c r="Q11" s="24">
        <f t="shared" si="0"/>
        <v>142</v>
      </c>
      <c r="R11" s="7">
        <v>167</v>
      </c>
      <c r="S11" s="26">
        <f t="shared" si="1"/>
        <v>309</v>
      </c>
      <c r="T11" s="19">
        <f t="shared" si="2"/>
        <v>77.25</v>
      </c>
      <c r="U11" s="57" t="s">
        <v>152</v>
      </c>
    </row>
    <row r="12" spans="1:21" ht="15">
      <c r="A12" s="6" t="s">
        <v>65</v>
      </c>
      <c r="B12" s="6" t="s">
        <v>66</v>
      </c>
      <c r="C12" s="6" t="s">
        <v>135</v>
      </c>
      <c r="D12" s="18">
        <v>8</v>
      </c>
      <c r="E12" s="18">
        <v>3</v>
      </c>
      <c r="F12" s="18">
        <v>14</v>
      </c>
      <c r="G12" s="18">
        <v>18</v>
      </c>
      <c r="H12" s="18">
        <v>0</v>
      </c>
      <c r="I12" s="18">
        <v>8</v>
      </c>
      <c r="J12" s="18">
        <v>3</v>
      </c>
      <c r="K12" s="18">
        <v>8</v>
      </c>
      <c r="L12" s="18">
        <v>19</v>
      </c>
      <c r="M12" s="18">
        <v>10</v>
      </c>
      <c r="N12" s="18">
        <v>5</v>
      </c>
      <c r="O12" s="18">
        <v>9</v>
      </c>
      <c r="P12" s="18">
        <v>13</v>
      </c>
      <c r="Q12" s="24">
        <f t="shared" si="0"/>
        <v>118</v>
      </c>
      <c r="R12" s="7">
        <v>176</v>
      </c>
      <c r="S12" s="26">
        <f t="shared" si="1"/>
        <v>294</v>
      </c>
      <c r="T12" s="19">
        <f t="shared" si="2"/>
        <v>73.5</v>
      </c>
      <c r="U12" s="57" t="s">
        <v>152</v>
      </c>
    </row>
    <row r="13" spans="1:21" ht="15">
      <c r="A13" s="6" t="s">
        <v>80</v>
      </c>
      <c r="B13" s="6" t="s">
        <v>81</v>
      </c>
      <c r="C13" s="6" t="s">
        <v>144</v>
      </c>
      <c r="D13" s="18">
        <v>0</v>
      </c>
      <c r="E13" s="18">
        <v>0</v>
      </c>
      <c r="F13" s="18">
        <v>18</v>
      </c>
      <c r="G13" s="18">
        <v>20</v>
      </c>
      <c r="H13" s="18">
        <v>12</v>
      </c>
      <c r="I13" s="18">
        <v>12</v>
      </c>
      <c r="J13" s="18">
        <v>9</v>
      </c>
      <c r="K13" s="18">
        <v>8</v>
      </c>
      <c r="L13" s="18">
        <v>8</v>
      </c>
      <c r="M13" s="18">
        <v>12</v>
      </c>
      <c r="N13" s="18">
        <v>5</v>
      </c>
      <c r="O13" s="18">
        <v>15</v>
      </c>
      <c r="P13" s="18">
        <v>20</v>
      </c>
      <c r="Q13" s="24">
        <f t="shared" si="0"/>
        <v>139</v>
      </c>
      <c r="R13" s="7">
        <v>115</v>
      </c>
      <c r="S13" s="26">
        <f t="shared" si="1"/>
        <v>254</v>
      </c>
      <c r="T13" s="19">
        <f t="shared" si="2"/>
        <v>63.5</v>
      </c>
      <c r="U13" s="57" t="s">
        <v>153</v>
      </c>
    </row>
    <row r="14" spans="1:21" ht="15">
      <c r="A14" s="6" t="s">
        <v>79</v>
      </c>
      <c r="B14" s="6" t="s">
        <v>53</v>
      </c>
      <c r="C14" s="6" t="s">
        <v>135</v>
      </c>
      <c r="D14" s="18">
        <v>8</v>
      </c>
      <c r="E14" s="18">
        <v>3</v>
      </c>
      <c r="F14" s="18">
        <v>10</v>
      </c>
      <c r="G14" s="18">
        <v>10</v>
      </c>
      <c r="H14" s="18">
        <v>0</v>
      </c>
      <c r="I14" s="18">
        <v>10</v>
      </c>
      <c r="J14" s="18">
        <v>3</v>
      </c>
      <c r="K14" s="18">
        <v>8</v>
      </c>
      <c r="L14" s="18">
        <v>16</v>
      </c>
      <c r="M14" s="18">
        <v>2</v>
      </c>
      <c r="N14" s="18">
        <v>2</v>
      </c>
      <c r="O14" s="18">
        <v>3</v>
      </c>
      <c r="P14" s="18">
        <v>12</v>
      </c>
      <c r="Q14" s="24">
        <f t="shared" si="0"/>
        <v>87</v>
      </c>
      <c r="R14" s="7">
        <v>159</v>
      </c>
      <c r="S14" s="26">
        <f t="shared" si="1"/>
        <v>246</v>
      </c>
      <c r="T14" s="19">
        <f t="shared" si="2"/>
        <v>61.5</v>
      </c>
      <c r="U14" s="57" t="s">
        <v>153</v>
      </c>
    </row>
    <row r="15" spans="1:21" ht="15">
      <c r="A15" s="6" t="s">
        <v>60</v>
      </c>
      <c r="B15" s="6" t="s">
        <v>61</v>
      </c>
      <c r="C15" s="6" t="s">
        <v>139</v>
      </c>
      <c r="D15" s="18">
        <v>4</v>
      </c>
      <c r="E15" s="18">
        <v>3</v>
      </c>
      <c r="F15" s="18">
        <v>16</v>
      </c>
      <c r="G15" s="18">
        <v>18</v>
      </c>
      <c r="H15" s="18">
        <v>12</v>
      </c>
      <c r="I15" s="18">
        <v>12</v>
      </c>
      <c r="J15" s="18">
        <v>9</v>
      </c>
      <c r="K15" s="18">
        <v>4</v>
      </c>
      <c r="L15" s="18">
        <v>16</v>
      </c>
      <c r="M15" s="18">
        <v>12</v>
      </c>
      <c r="N15" s="18">
        <v>13</v>
      </c>
      <c r="O15" s="18">
        <v>15</v>
      </c>
      <c r="P15" s="18">
        <v>15</v>
      </c>
      <c r="Q15" s="25">
        <f t="shared" si="0"/>
        <v>149</v>
      </c>
      <c r="R15" s="7">
        <v>84</v>
      </c>
      <c r="S15" s="26">
        <f t="shared" si="1"/>
        <v>233</v>
      </c>
      <c r="T15" s="19">
        <f t="shared" si="2"/>
        <v>58.25</v>
      </c>
      <c r="U15" s="57" t="s">
        <v>153</v>
      </c>
    </row>
    <row r="16" spans="1:21" ht="15">
      <c r="A16" s="6" t="s">
        <v>76</v>
      </c>
      <c r="B16" s="6" t="s">
        <v>77</v>
      </c>
      <c r="C16" s="6" t="s">
        <v>138</v>
      </c>
      <c r="D16" s="18">
        <v>4</v>
      </c>
      <c r="E16" s="18">
        <v>6</v>
      </c>
      <c r="F16" s="18">
        <v>12</v>
      </c>
      <c r="G16" s="18">
        <v>20</v>
      </c>
      <c r="H16" s="18">
        <v>0</v>
      </c>
      <c r="I16" s="18">
        <v>11</v>
      </c>
      <c r="J16" s="18">
        <v>3</v>
      </c>
      <c r="K16" s="18">
        <v>2</v>
      </c>
      <c r="L16" s="18">
        <v>4</v>
      </c>
      <c r="M16" s="18">
        <v>12</v>
      </c>
      <c r="N16" s="18">
        <v>6</v>
      </c>
      <c r="O16" s="18">
        <v>0</v>
      </c>
      <c r="P16" s="18">
        <v>14</v>
      </c>
      <c r="Q16" s="24">
        <f t="shared" si="0"/>
        <v>94</v>
      </c>
      <c r="R16" s="7">
        <v>107</v>
      </c>
      <c r="S16" s="26">
        <f t="shared" si="1"/>
        <v>201</v>
      </c>
      <c r="T16" s="19">
        <f t="shared" si="2"/>
        <v>50.25</v>
      </c>
      <c r="U16" s="57" t="s">
        <v>153</v>
      </c>
    </row>
    <row r="17" spans="1:21" ht="15">
      <c r="A17" s="6" t="s">
        <v>68</v>
      </c>
      <c r="B17" s="6" t="s">
        <v>12</v>
      </c>
      <c r="C17" s="6" t="s">
        <v>141</v>
      </c>
      <c r="D17" s="18">
        <v>8</v>
      </c>
      <c r="E17" s="18">
        <v>3</v>
      </c>
      <c r="F17" s="18">
        <v>6</v>
      </c>
      <c r="G17" s="18">
        <v>10</v>
      </c>
      <c r="H17" s="18">
        <v>0</v>
      </c>
      <c r="I17" s="18">
        <v>0</v>
      </c>
      <c r="J17" s="18">
        <v>6</v>
      </c>
      <c r="K17" s="18">
        <v>8</v>
      </c>
      <c r="L17" s="18">
        <v>6</v>
      </c>
      <c r="M17" s="18">
        <v>0</v>
      </c>
      <c r="N17" s="18">
        <v>13</v>
      </c>
      <c r="O17" s="18">
        <v>12</v>
      </c>
      <c r="P17" s="18">
        <v>10</v>
      </c>
      <c r="Q17" s="24">
        <f t="shared" si="0"/>
        <v>82</v>
      </c>
      <c r="R17" s="7">
        <v>112</v>
      </c>
      <c r="S17" s="26">
        <f t="shared" si="1"/>
        <v>194</v>
      </c>
      <c r="T17" s="19">
        <f t="shared" si="2"/>
        <v>48.5</v>
      </c>
      <c r="U17" s="57" t="s">
        <v>153</v>
      </c>
    </row>
    <row r="18" spans="1:21" ht="15">
      <c r="A18" s="6" t="s">
        <v>54</v>
      </c>
      <c r="B18" s="6" t="s">
        <v>49</v>
      </c>
      <c r="C18" s="6" t="s">
        <v>135</v>
      </c>
      <c r="D18" s="18">
        <v>0</v>
      </c>
      <c r="E18" s="18">
        <v>0</v>
      </c>
      <c r="F18" s="18">
        <v>2</v>
      </c>
      <c r="G18" s="18">
        <v>7</v>
      </c>
      <c r="H18" s="18">
        <v>0</v>
      </c>
      <c r="I18" s="18">
        <v>10</v>
      </c>
      <c r="J18" s="18">
        <v>0</v>
      </c>
      <c r="K18" s="18">
        <v>0</v>
      </c>
      <c r="L18" s="18">
        <v>4</v>
      </c>
      <c r="M18" s="18">
        <v>4</v>
      </c>
      <c r="N18" s="18">
        <v>0</v>
      </c>
      <c r="O18" s="18">
        <v>9</v>
      </c>
      <c r="P18" s="18">
        <v>9</v>
      </c>
      <c r="Q18" s="24">
        <f t="shared" si="0"/>
        <v>45</v>
      </c>
      <c r="R18" s="7">
        <v>133</v>
      </c>
      <c r="S18" s="26">
        <f t="shared" si="1"/>
        <v>178</v>
      </c>
      <c r="T18" s="19">
        <f t="shared" si="2"/>
        <v>44.5</v>
      </c>
      <c r="U18" s="57" t="s">
        <v>153</v>
      </c>
    </row>
    <row r="19" spans="1:21" ht="15">
      <c r="A19" s="6" t="s">
        <v>50</v>
      </c>
      <c r="B19" s="6" t="s">
        <v>51</v>
      </c>
      <c r="C19" s="6" t="s">
        <v>130</v>
      </c>
      <c r="D19" s="18">
        <v>0</v>
      </c>
      <c r="E19" s="18">
        <v>6</v>
      </c>
      <c r="F19" s="18">
        <v>6</v>
      </c>
      <c r="G19" s="18">
        <v>3</v>
      </c>
      <c r="H19" s="18">
        <v>3</v>
      </c>
      <c r="I19" s="18">
        <v>8</v>
      </c>
      <c r="J19" s="18">
        <v>6</v>
      </c>
      <c r="K19" s="18">
        <v>2</v>
      </c>
      <c r="L19" s="18">
        <v>0</v>
      </c>
      <c r="M19" s="18">
        <v>0</v>
      </c>
      <c r="N19" s="18">
        <v>2</v>
      </c>
      <c r="O19" s="18">
        <v>0</v>
      </c>
      <c r="P19" s="18">
        <v>12</v>
      </c>
      <c r="Q19" s="24">
        <f t="shared" si="0"/>
        <v>48</v>
      </c>
      <c r="R19" s="7">
        <v>129</v>
      </c>
      <c r="S19" s="26">
        <f t="shared" si="1"/>
        <v>177</v>
      </c>
      <c r="T19" s="19">
        <f t="shared" si="2"/>
        <v>44.25</v>
      </c>
      <c r="U19" s="57" t="s">
        <v>153</v>
      </c>
    </row>
    <row r="20" spans="1:21" ht="15">
      <c r="A20" s="6" t="s">
        <v>75</v>
      </c>
      <c r="B20" s="6" t="s">
        <v>27</v>
      </c>
      <c r="C20" s="6" t="s">
        <v>139</v>
      </c>
      <c r="D20" s="18">
        <v>8</v>
      </c>
      <c r="E20" s="18">
        <v>3</v>
      </c>
      <c r="F20" s="18">
        <v>14</v>
      </c>
      <c r="G20" s="18">
        <v>17</v>
      </c>
      <c r="H20" s="18">
        <v>9</v>
      </c>
      <c r="I20" s="18">
        <v>12</v>
      </c>
      <c r="J20" s="18">
        <v>9</v>
      </c>
      <c r="K20" s="18">
        <v>2</v>
      </c>
      <c r="L20" s="18">
        <v>20</v>
      </c>
      <c r="M20" s="18">
        <v>12</v>
      </c>
      <c r="N20" s="18">
        <v>14</v>
      </c>
      <c r="O20" s="18">
        <v>15</v>
      </c>
      <c r="P20" s="18">
        <v>14</v>
      </c>
      <c r="Q20" s="24">
        <f t="shared" si="0"/>
        <v>149</v>
      </c>
      <c r="R20" s="7">
        <v>27</v>
      </c>
      <c r="S20" s="26">
        <f t="shared" si="1"/>
        <v>176</v>
      </c>
      <c r="T20" s="19">
        <f t="shared" si="2"/>
        <v>44</v>
      </c>
      <c r="U20" s="57" t="s">
        <v>153</v>
      </c>
    </row>
    <row r="21" spans="1:21" ht="15">
      <c r="A21" s="6" t="s">
        <v>73</v>
      </c>
      <c r="B21" s="6" t="s">
        <v>31</v>
      </c>
      <c r="C21" s="6" t="s">
        <v>131</v>
      </c>
      <c r="D21" s="18">
        <v>0</v>
      </c>
      <c r="E21" s="18">
        <v>0</v>
      </c>
      <c r="F21" s="18">
        <v>12</v>
      </c>
      <c r="G21" s="18">
        <v>8</v>
      </c>
      <c r="H21" s="18">
        <v>6</v>
      </c>
      <c r="I21" s="18">
        <v>8</v>
      </c>
      <c r="J21" s="18">
        <v>12</v>
      </c>
      <c r="K21" s="18">
        <v>2</v>
      </c>
      <c r="L21" s="18">
        <v>6</v>
      </c>
      <c r="M21" s="18">
        <v>8</v>
      </c>
      <c r="N21" s="18">
        <v>0</v>
      </c>
      <c r="O21" s="18">
        <v>3</v>
      </c>
      <c r="P21" s="18">
        <v>12</v>
      </c>
      <c r="Q21" s="24">
        <f t="shared" si="0"/>
        <v>77</v>
      </c>
      <c r="R21" s="7">
        <v>94</v>
      </c>
      <c r="S21" s="26">
        <f t="shared" si="1"/>
        <v>171</v>
      </c>
      <c r="T21" s="19">
        <f t="shared" si="2"/>
        <v>42.75</v>
      </c>
      <c r="U21" s="57" t="s">
        <v>153</v>
      </c>
    </row>
    <row r="22" spans="1:21" ht="15">
      <c r="A22" s="6" t="s">
        <v>82</v>
      </c>
      <c r="B22" s="6" t="s">
        <v>83</v>
      </c>
      <c r="C22" s="6" t="s">
        <v>136</v>
      </c>
      <c r="D22" s="18">
        <v>0</v>
      </c>
      <c r="E22" s="18">
        <v>0</v>
      </c>
      <c r="F22" s="18">
        <v>8</v>
      </c>
      <c r="G22" s="18">
        <v>5</v>
      </c>
      <c r="H22" s="18">
        <v>0</v>
      </c>
      <c r="I22" s="18">
        <v>7</v>
      </c>
      <c r="J22" s="18">
        <v>3</v>
      </c>
      <c r="K22" s="18">
        <v>8</v>
      </c>
      <c r="L22" s="18">
        <v>18</v>
      </c>
      <c r="M22" s="18">
        <v>10</v>
      </c>
      <c r="N22" s="18">
        <v>7</v>
      </c>
      <c r="O22" s="18">
        <v>9</v>
      </c>
      <c r="P22" s="18">
        <v>8</v>
      </c>
      <c r="Q22" s="24">
        <f t="shared" si="0"/>
        <v>83</v>
      </c>
      <c r="R22" s="7">
        <v>88</v>
      </c>
      <c r="S22" s="26">
        <f t="shared" si="1"/>
        <v>171</v>
      </c>
      <c r="T22" s="19">
        <f t="shared" si="2"/>
        <v>42.75</v>
      </c>
      <c r="U22" s="57" t="s">
        <v>153</v>
      </c>
    </row>
    <row r="23" spans="1:21" ht="15">
      <c r="A23" s="6" t="s">
        <v>48</v>
      </c>
      <c r="B23" s="6" t="s">
        <v>49</v>
      </c>
      <c r="C23" s="6" t="s">
        <v>136</v>
      </c>
      <c r="D23" s="18">
        <v>4</v>
      </c>
      <c r="E23" s="18">
        <v>0</v>
      </c>
      <c r="F23" s="18">
        <v>2</v>
      </c>
      <c r="G23" s="18">
        <v>10</v>
      </c>
      <c r="H23" s="18">
        <v>0</v>
      </c>
      <c r="I23" s="18">
        <v>8</v>
      </c>
      <c r="J23" s="18">
        <v>6</v>
      </c>
      <c r="K23" s="18">
        <v>4</v>
      </c>
      <c r="L23" s="18">
        <v>12</v>
      </c>
      <c r="M23" s="18">
        <v>4</v>
      </c>
      <c r="N23" s="18">
        <v>7</v>
      </c>
      <c r="O23" s="18">
        <v>9</v>
      </c>
      <c r="P23" s="18">
        <v>11</v>
      </c>
      <c r="Q23" s="25">
        <f t="shared" si="0"/>
        <v>77</v>
      </c>
      <c r="R23" s="28">
        <v>93</v>
      </c>
      <c r="S23" s="26">
        <f t="shared" si="1"/>
        <v>170</v>
      </c>
      <c r="T23" s="19">
        <f t="shared" si="2"/>
        <v>42.5</v>
      </c>
      <c r="U23" s="57" t="s">
        <v>153</v>
      </c>
    </row>
    <row r="24" spans="1:21" ht="15">
      <c r="A24" s="6" t="s">
        <v>63</v>
      </c>
      <c r="B24" s="6" t="s">
        <v>64</v>
      </c>
      <c r="C24" s="6" t="s">
        <v>140</v>
      </c>
      <c r="D24" s="18">
        <v>0</v>
      </c>
      <c r="E24" s="18">
        <v>6</v>
      </c>
      <c r="F24" s="18">
        <v>0</v>
      </c>
      <c r="G24" s="18">
        <v>14</v>
      </c>
      <c r="H24" s="18">
        <v>3</v>
      </c>
      <c r="I24" s="18">
        <v>9</v>
      </c>
      <c r="J24" s="18">
        <v>3</v>
      </c>
      <c r="K24" s="18">
        <v>2</v>
      </c>
      <c r="L24" s="18">
        <v>4</v>
      </c>
      <c r="M24" s="18">
        <v>12</v>
      </c>
      <c r="N24" s="18">
        <v>3</v>
      </c>
      <c r="O24" s="18">
        <v>9</v>
      </c>
      <c r="P24" s="18">
        <v>18</v>
      </c>
      <c r="Q24" s="24">
        <f t="shared" si="0"/>
        <v>83</v>
      </c>
      <c r="R24" s="7">
        <v>85</v>
      </c>
      <c r="S24" s="26">
        <f t="shared" si="1"/>
        <v>168</v>
      </c>
      <c r="T24" s="19">
        <f t="shared" si="2"/>
        <v>42</v>
      </c>
      <c r="U24" s="57" t="s">
        <v>153</v>
      </c>
    </row>
    <row r="25" spans="1:21" ht="15">
      <c r="A25" s="6" t="s">
        <v>52</v>
      </c>
      <c r="B25" s="6" t="s">
        <v>53</v>
      </c>
      <c r="C25" s="6" t="s">
        <v>136</v>
      </c>
      <c r="D25" s="18">
        <v>2</v>
      </c>
      <c r="E25" s="18">
        <v>3</v>
      </c>
      <c r="F25" s="18">
        <v>10</v>
      </c>
      <c r="G25" s="18">
        <v>14</v>
      </c>
      <c r="H25" s="18">
        <v>6</v>
      </c>
      <c r="I25" s="18">
        <v>12</v>
      </c>
      <c r="J25" s="18">
        <v>0</v>
      </c>
      <c r="K25" s="18">
        <v>0</v>
      </c>
      <c r="L25" s="18">
        <v>10</v>
      </c>
      <c r="M25" s="18">
        <v>0</v>
      </c>
      <c r="N25" s="18">
        <v>6</v>
      </c>
      <c r="O25" s="18">
        <v>3</v>
      </c>
      <c r="P25" s="18">
        <v>18</v>
      </c>
      <c r="Q25" s="24">
        <f t="shared" si="0"/>
        <v>84</v>
      </c>
      <c r="R25" s="7">
        <v>63</v>
      </c>
      <c r="S25" s="26">
        <f t="shared" si="1"/>
        <v>147</v>
      </c>
      <c r="T25" s="19">
        <f t="shared" si="2"/>
        <v>36.75</v>
      </c>
      <c r="U25" s="57" t="s">
        <v>153</v>
      </c>
    </row>
    <row r="26" spans="1:21" ht="15">
      <c r="A26" s="6" t="s">
        <v>74</v>
      </c>
      <c r="B26" s="6" t="s">
        <v>14</v>
      </c>
      <c r="C26" s="6" t="s">
        <v>143</v>
      </c>
      <c r="D26" s="18">
        <v>0</v>
      </c>
      <c r="E26" s="18">
        <v>3</v>
      </c>
      <c r="F26" s="18">
        <v>2</v>
      </c>
      <c r="G26" s="18">
        <v>5</v>
      </c>
      <c r="H26" s="18">
        <v>6</v>
      </c>
      <c r="I26" s="18">
        <v>4</v>
      </c>
      <c r="J26" s="18">
        <v>0</v>
      </c>
      <c r="K26" s="18">
        <v>2</v>
      </c>
      <c r="L26" s="18">
        <v>4</v>
      </c>
      <c r="M26" s="18">
        <v>0</v>
      </c>
      <c r="N26" s="18">
        <v>0</v>
      </c>
      <c r="O26" s="18">
        <v>0</v>
      </c>
      <c r="P26" s="18">
        <v>7</v>
      </c>
      <c r="Q26" s="24">
        <f t="shared" si="0"/>
        <v>33</v>
      </c>
      <c r="R26" s="7">
        <v>86</v>
      </c>
      <c r="S26" s="26">
        <f t="shared" si="1"/>
        <v>119</v>
      </c>
      <c r="T26" s="19">
        <f t="shared" si="2"/>
        <v>29.75</v>
      </c>
      <c r="U26" s="57" t="s">
        <v>153</v>
      </c>
    </row>
    <row r="27" spans="1:21" ht="15">
      <c r="A27" s="6" t="s">
        <v>78</v>
      </c>
      <c r="B27" s="6" t="s">
        <v>51</v>
      </c>
      <c r="C27" s="6" t="s">
        <v>135</v>
      </c>
      <c r="D27" s="18">
        <v>0</v>
      </c>
      <c r="E27" s="18">
        <v>0</v>
      </c>
      <c r="F27" s="18">
        <v>0</v>
      </c>
      <c r="G27" s="18">
        <v>10</v>
      </c>
      <c r="H27" s="18">
        <v>0</v>
      </c>
      <c r="I27" s="18">
        <v>0</v>
      </c>
      <c r="J27" s="18">
        <v>9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8</v>
      </c>
      <c r="Q27" s="24">
        <f t="shared" si="0"/>
        <v>27</v>
      </c>
      <c r="R27" s="7">
        <v>79</v>
      </c>
      <c r="S27" s="26">
        <f t="shared" si="1"/>
        <v>106</v>
      </c>
      <c r="T27" s="19">
        <f t="shared" si="2"/>
        <v>26.5</v>
      </c>
      <c r="U27" s="57" t="s">
        <v>153</v>
      </c>
    </row>
    <row r="28" spans="1:21" ht="15">
      <c r="A28" s="6" t="s">
        <v>71</v>
      </c>
      <c r="B28" s="6" t="s">
        <v>72</v>
      </c>
      <c r="C28" s="6" t="s">
        <v>142</v>
      </c>
      <c r="D28" s="18">
        <v>4</v>
      </c>
      <c r="E28" s="18">
        <v>0</v>
      </c>
      <c r="F28" s="18">
        <v>6</v>
      </c>
      <c r="G28" s="18">
        <v>4</v>
      </c>
      <c r="H28" s="18">
        <v>3</v>
      </c>
      <c r="I28" s="18">
        <v>6</v>
      </c>
      <c r="J28" s="18">
        <v>0</v>
      </c>
      <c r="K28" s="18">
        <v>0</v>
      </c>
      <c r="L28" s="18">
        <v>0</v>
      </c>
      <c r="M28" s="18">
        <v>4</v>
      </c>
      <c r="N28" s="18">
        <v>0</v>
      </c>
      <c r="O28" s="18">
        <v>0</v>
      </c>
      <c r="P28" s="18">
        <v>7</v>
      </c>
      <c r="Q28" s="24">
        <f t="shared" si="0"/>
        <v>34</v>
      </c>
      <c r="R28" s="7">
        <v>52</v>
      </c>
      <c r="S28" s="26">
        <f t="shared" si="1"/>
        <v>86</v>
      </c>
      <c r="T28" s="19">
        <f t="shared" si="2"/>
        <v>21.5</v>
      </c>
      <c r="U28" s="57" t="s">
        <v>153</v>
      </c>
    </row>
    <row r="29" spans="1:21" ht="15">
      <c r="A29" s="6" t="s">
        <v>57</v>
      </c>
      <c r="B29" s="6" t="s">
        <v>58</v>
      </c>
      <c r="C29" s="6" t="s">
        <v>131</v>
      </c>
      <c r="D29" s="18">
        <v>0</v>
      </c>
      <c r="E29" s="18">
        <v>3</v>
      </c>
      <c r="F29" s="18">
        <v>8</v>
      </c>
      <c r="G29" s="18">
        <v>13</v>
      </c>
      <c r="H29" s="18">
        <v>0</v>
      </c>
      <c r="I29" s="18">
        <v>9</v>
      </c>
      <c r="J29" s="18">
        <v>0</v>
      </c>
      <c r="K29" s="18">
        <v>8</v>
      </c>
      <c r="L29" s="18">
        <v>4</v>
      </c>
      <c r="M29" s="18">
        <v>2</v>
      </c>
      <c r="N29" s="18">
        <v>1</v>
      </c>
      <c r="O29" s="18">
        <v>6</v>
      </c>
      <c r="P29" s="18">
        <v>16</v>
      </c>
      <c r="Q29" s="25">
        <f t="shared" si="0"/>
        <v>70</v>
      </c>
      <c r="R29" s="7">
        <v>0</v>
      </c>
      <c r="S29" s="26">
        <f t="shared" si="1"/>
        <v>70</v>
      </c>
      <c r="T29" s="19">
        <f t="shared" si="2"/>
        <v>17.5</v>
      </c>
      <c r="U29" s="57" t="s">
        <v>153</v>
      </c>
    </row>
    <row r="30" spans="1:21" ht="15">
      <c r="A30" s="6" t="s">
        <v>55</v>
      </c>
      <c r="B30" s="6" t="s">
        <v>56</v>
      </c>
      <c r="C30" s="6" t="s">
        <v>132</v>
      </c>
      <c r="D30" s="18">
        <v>8</v>
      </c>
      <c r="E30" s="18">
        <v>0</v>
      </c>
      <c r="F30" s="18">
        <v>16</v>
      </c>
      <c r="G30" s="18">
        <v>17</v>
      </c>
      <c r="H30" s="18">
        <v>0</v>
      </c>
      <c r="I30" s="18">
        <v>6</v>
      </c>
      <c r="J30" s="18">
        <v>6</v>
      </c>
      <c r="K30" s="18">
        <v>0</v>
      </c>
      <c r="L30" s="18">
        <v>2</v>
      </c>
      <c r="M30" s="18">
        <v>0</v>
      </c>
      <c r="N30" s="18">
        <v>2</v>
      </c>
      <c r="O30" s="18">
        <v>0</v>
      </c>
      <c r="P30" s="18">
        <v>10</v>
      </c>
      <c r="Q30" s="24">
        <f t="shared" si="0"/>
        <v>67</v>
      </c>
      <c r="R30" s="7">
        <v>0</v>
      </c>
      <c r="S30" s="26">
        <f t="shared" si="1"/>
        <v>67</v>
      </c>
      <c r="T30" s="19">
        <f t="shared" si="2"/>
        <v>16.75</v>
      </c>
      <c r="U30" s="57" t="s">
        <v>153</v>
      </c>
    </row>
    <row r="31" spans="1:21" ht="15">
      <c r="A31" s="6" t="s">
        <v>67</v>
      </c>
      <c r="B31" s="6" t="s">
        <v>18</v>
      </c>
      <c r="C31" s="6" t="s">
        <v>137</v>
      </c>
      <c r="D31" s="18">
        <v>0</v>
      </c>
      <c r="E31" s="18">
        <v>0</v>
      </c>
      <c r="F31" s="18">
        <v>2</v>
      </c>
      <c r="G31" s="18">
        <v>12</v>
      </c>
      <c r="H31" s="18">
        <v>0</v>
      </c>
      <c r="I31" s="18">
        <v>9</v>
      </c>
      <c r="J31" s="18">
        <v>0</v>
      </c>
      <c r="K31" s="18">
        <v>2</v>
      </c>
      <c r="L31" s="18">
        <v>4</v>
      </c>
      <c r="M31" s="18">
        <v>0</v>
      </c>
      <c r="N31" s="18">
        <v>3</v>
      </c>
      <c r="O31" s="18">
        <v>3</v>
      </c>
      <c r="P31" s="18">
        <v>12</v>
      </c>
      <c r="Q31" s="24">
        <f t="shared" si="0"/>
        <v>47</v>
      </c>
      <c r="R31" s="7">
        <v>0</v>
      </c>
      <c r="S31" s="26">
        <f t="shared" si="1"/>
        <v>47</v>
      </c>
      <c r="T31" s="19">
        <f t="shared" si="2"/>
        <v>11.75</v>
      </c>
      <c r="U31" s="57" t="s">
        <v>153</v>
      </c>
    </row>
  </sheetData>
  <sheetProtection password="852C" sheet="1" objects="1" scenarios="1" selectLockedCells="1" selectUnlockedCells="1"/>
  <mergeCells count="7">
    <mergeCell ref="D7:P7"/>
    <mergeCell ref="D1:P1"/>
    <mergeCell ref="D2:P2"/>
    <mergeCell ref="D3:P3"/>
    <mergeCell ref="D4:P4"/>
    <mergeCell ref="D5:P5"/>
    <mergeCell ref="D6:P6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zoomScale="90" zoomScaleNormal="90" zoomScalePageLayoutView="0" workbookViewId="0" topLeftCell="A1">
      <selection activeCell="A16" sqref="A16"/>
    </sheetView>
  </sheetViews>
  <sheetFormatPr defaultColWidth="9.140625" defaultRowHeight="15"/>
  <cols>
    <col min="1" max="1" width="13.7109375" style="0" customWidth="1"/>
    <col min="2" max="2" width="11.140625" style="0" customWidth="1"/>
    <col min="3" max="3" width="18.00390625" style="15" customWidth="1"/>
    <col min="4" max="4" width="4.421875" style="0" customWidth="1"/>
    <col min="5" max="5" width="5.00390625" style="0" customWidth="1"/>
    <col min="6" max="6" width="4.7109375" style="0" customWidth="1"/>
    <col min="7" max="7" width="4.8515625" style="0" customWidth="1"/>
    <col min="8" max="8" width="5.00390625" style="0" customWidth="1"/>
    <col min="9" max="9" width="4.7109375" style="0" customWidth="1"/>
    <col min="10" max="12" width="4.8515625" style="0" customWidth="1"/>
    <col min="13" max="14" width="4.7109375" style="0" customWidth="1"/>
    <col min="15" max="15" width="4.8515625" style="0" customWidth="1"/>
    <col min="16" max="16" width="7.57421875" style="0" customWidth="1"/>
    <col min="17" max="17" width="9.140625" style="10" customWidth="1"/>
    <col min="19" max="19" width="10.7109375" style="10" customWidth="1"/>
    <col min="20" max="20" width="7.28125" style="10" customWidth="1"/>
    <col min="21" max="21" width="18.00390625" style="0" customWidth="1"/>
  </cols>
  <sheetData>
    <row r="1" spans="4:16" ht="15">
      <c r="D1" s="63" t="s">
        <v>119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4:16" ht="15">
      <c r="D2" s="63" t="s">
        <v>120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4:16" ht="15">
      <c r="D3" s="63" t="s">
        <v>122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4:16" ht="15">
      <c r="D4" s="63" t="s">
        <v>123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4:16" ht="15">
      <c r="D5" s="63" t="s">
        <v>124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4:16" ht="15.75" thickBot="1">
      <c r="D6" s="64" t="s">
        <v>121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21" ht="16.5" customHeight="1" thickBot="1" thickTop="1">
      <c r="A7" s="15"/>
      <c r="D7" s="61" t="s">
        <v>7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2"/>
      <c r="Q7" s="67" t="s">
        <v>2</v>
      </c>
      <c r="R7" s="6" t="s">
        <v>1</v>
      </c>
      <c r="S7" s="18" t="s">
        <v>8</v>
      </c>
      <c r="T7" s="18" t="s">
        <v>5</v>
      </c>
      <c r="U7" s="6" t="s">
        <v>4</v>
      </c>
    </row>
    <row r="8" spans="1:21" ht="15.75" thickTop="1">
      <c r="A8" s="17" t="s">
        <v>125</v>
      </c>
      <c r="B8" s="17" t="s">
        <v>126</v>
      </c>
      <c r="C8" s="55" t="s">
        <v>127</v>
      </c>
      <c r="D8" s="21">
        <v>1</v>
      </c>
      <c r="E8" s="21">
        <v>2</v>
      </c>
      <c r="F8" s="21">
        <v>3</v>
      </c>
      <c r="G8" s="21">
        <v>4</v>
      </c>
      <c r="H8" s="21">
        <v>5</v>
      </c>
      <c r="I8" s="21">
        <v>6</v>
      </c>
      <c r="J8" s="21">
        <v>7</v>
      </c>
      <c r="K8" s="21">
        <v>8</v>
      </c>
      <c r="L8" s="21">
        <v>9</v>
      </c>
      <c r="M8" s="21">
        <v>10</v>
      </c>
      <c r="N8" s="21">
        <v>11</v>
      </c>
      <c r="O8" s="21">
        <v>12</v>
      </c>
      <c r="P8" s="22" t="s">
        <v>0</v>
      </c>
      <c r="Q8" s="68"/>
      <c r="R8" s="13" t="s">
        <v>3</v>
      </c>
      <c r="S8" s="18" t="s">
        <v>9</v>
      </c>
      <c r="T8" s="18"/>
      <c r="U8" s="6"/>
    </row>
    <row r="9" spans="1:21" ht="15">
      <c r="A9" s="14" t="s">
        <v>92</v>
      </c>
      <c r="B9" s="6" t="s">
        <v>93</v>
      </c>
      <c r="C9" s="6" t="s">
        <v>136</v>
      </c>
      <c r="D9" s="18">
        <v>8</v>
      </c>
      <c r="E9" s="18">
        <v>8</v>
      </c>
      <c r="F9" s="18">
        <v>24</v>
      </c>
      <c r="G9" s="18">
        <v>20</v>
      </c>
      <c r="H9" s="18">
        <v>12</v>
      </c>
      <c r="I9" s="18">
        <v>9</v>
      </c>
      <c r="J9" s="18">
        <v>10</v>
      </c>
      <c r="K9" s="18">
        <v>4</v>
      </c>
      <c r="L9" s="18">
        <v>12</v>
      </c>
      <c r="M9" s="18">
        <v>22</v>
      </c>
      <c r="N9" s="18">
        <v>4</v>
      </c>
      <c r="O9" s="18">
        <v>18</v>
      </c>
      <c r="P9" s="18">
        <v>22</v>
      </c>
      <c r="Q9" s="25">
        <f aca="true" t="shared" si="0" ref="Q9:Q28">SUM(D9:P9)</f>
        <v>173</v>
      </c>
      <c r="R9" s="28">
        <v>169</v>
      </c>
      <c r="S9" s="26">
        <f aca="true" t="shared" si="1" ref="S9:S28">SUM(Q9+R9)</f>
        <v>342</v>
      </c>
      <c r="T9" s="19">
        <f aca="true" t="shared" si="2" ref="T9:T28">S9/4</f>
        <v>85.5</v>
      </c>
      <c r="U9" s="56" t="s">
        <v>151</v>
      </c>
    </row>
    <row r="10" spans="1:21" ht="15">
      <c r="A10" s="14" t="s">
        <v>111</v>
      </c>
      <c r="B10" s="6" t="s">
        <v>112</v>
      </c>
      <c r="C10" s="6" t="s">
        <v>136</v>
      </c>
      <c r="D10" s="18">
        <v>8</v>
      </c>
      <c r="E10" s="18">
        <v>8</v>
      </c>
      <c r="F10" s="18">
        <v>22</v>
      </c>
      <c r="G10" s="18">
        <v>20</v>
      </c>
      <c r="H10" s="18">
        <v>9</v>
      </c>
      <c r="I10" s="18">
        <v>9</v>
      </c>
      <c r="J10" s="18">
        <v>6</v>
      </c>
      <c r="K10" s="18">
        <v>4</v>
      </c>
      <c r="L10" s="18">
        <v>12</v>
      </c>
      <c r="M10" s="18">
        <v>22</v>
      </c>
      <c r="N10" s="18">
        <v>6</v>
      </c>
      <c r="O10" s="18">
        <v>18</v>
      </c>
      <c r="P10" s="18">
        <v>22</v>
      </c>
      <c r="Q10" s="24">
        <f t="shared" si="0"/>
        <v>166</v>
      </c>
      <c r="R10" s="7">
        <v>173</v>
      </c>
      <c r="S10" s="26">
        <f t="shared" si="1"/>
        <v>339</v>
      </c>
      <c r="T10" s="19">
        <f t="shared" si="2"/>
        <v>84.75</v>
      </c>
      <c r="U10" s="56" t="s">
        <v>152</v>
      </c>
    </row>
    <row r="11" spans="1:21" ht="15">
      <c r="A11" s="14" t="s">
        <v>106</v>
      </c>
      <c r="B11" s="6" t="s">
        <v>107</v>
      </c>
      <c r="C11" s="6" t="s">
        <v>136</v>
      </c>
      <c r="D11" s="18">
        <v>8</v>
      </c>
      <c r="E11" s="18">
        <v>8</v>
      </c>
      <c r="F11" s="18">
        <v>10</v>
      </c>
      <c r="G11" s="18">
        <v>20</v>
      </c>
      <c r="H11" s="18">
        <v>6</v>
      </c>
      <c r="I11" s="18">
        <v>9</v>
      </c>
      <c r="J11" s="18">
        <v>10</v>
      </c>
      <c r="K11" s="18">
        <v>4</v>
      </c>
      <c r="L11" s="18">
        <v>12</v>
      </c>
      <c r="M11" s="18">
        <v>20</v>
      </c>
      <c r="N11" s="18">
        <v>2</v>
      </c>
      <c r="O11" s="18">
        <v>9</v>
      </c>
      <c r="P11" s="18">
        <v>21</v>
      </c>
      <c r="Q11" s="24">
        <f t="shared" si="0"/>
        <v>139</v>
      </c>
      <c r="R11" s="7">
        <v>192</v>
      </c>
      <c r="S11" s="26">
        <f t="shared" si="1"/>
        <v>331</v>
      </c>
      <c r="T11" s="19">
        <f t="shared" si="2"/>
        <v>82.75</v>
      </c>
      <c r="U11" s="57" t="s">
        <v>152</v>
      </c>
    </row>
    <row r="12" spans="1:21" ht="15">
      <c r="A12" s="14" t="s">
        <v>113</v>
      </c>
      <c r="B12" s="6" t="s">
        <v>114</v>
      </c>
      <c r="C12" s="6" t="s">
        <v>137</v>
      </c>
      <c r="D12" s="18">
        <v>6</v>
      </c>
      <c r="E12" s="18">
        <v>8</v>
      </c>
      <c r="F12" s="18">
        <v>16</v>
      </c>
      <c r="G12" s="18">
        <v>20</v>
      </c>
      <c r="H12" s="18">
        <v>15</v>
      </c>
      <c r="I12" s="18">
        <v>6</v>
      </c>
      <c r="J12" s="18">
        <v>0</v>
      </c>
      <c r="K12" s="18">
        <v>8</v>
      </c>
      <c r="L12" s="18">
        <v>12</v>
      </c>
      <c r="M12" s="18">
        <v>6</v>
      </c>
      <c r="N12" s="18">
        <v>8</v>
      </c>
      <c r="O12" s="18">
        <v>18</v>
      </c>
      <c r="P12" s="18">
        <v>7</v>
      </c>
      <c r="Q12" s="24">
        <f t="shared" si="0"/>
        <v>130</v>
      </c>
      <c r="R12" s="7">
        <v>192</v>
      </c>
      <c r="S12" s="26">
        <f t="shared" si="1"/>
        <v>322</v>
      </c>
      <c r="T12" s="19">
        <f t="shared" si="2"/>
        <v>80.5</v>
      </c>
      <c r="U12" s="57" t="s">
        <v>152</v>
      </c>
    </row>
    <row r="13" spans="1:21" ht="15">
      <c r="A13" s="14" t="s">
        <v>102</v>
      </c>
      <c r="B13" s="6" t="s">
        <v>103</v>
      </c>
      <c r="C13" s="6" t="s">
        <v>149</v>
      </c>
      <c r="D13" s="18">
        <v>8</v>
      </c>
      <c r="E13" s="18">
        <v>0</v>
      </c>
      <c r="F13" s="18">
        <v>20</v>
      </c>
      <c r="G13" s="18">
        <v>10</v>
      </c>
      <c r="H13" s="18">
        <v>15</v>
      </c>
      <c r="I13" s="18">
        <v>0</v>
      </c>
      <c r="J13" s="18">
        <v>0</v>
      </c>
      <c r="K13" s="18">
        <v>8</v>
      </c>
      <c r="L13" s="18">
        <v>0</v>
      </c>
      <c r="M13" s="18">
        <v>12</v>
      </c>
      <c r="N13" s="18">
        <v>6</v>
      </c>
      <c r="O13" s="18">
        <v>18</v>
      </c>
      <c r="P13" s="18">
        <v>18</v>
      </c>
      <c r="Q13" s="24">
        <f t="shared" si="0"/>
        <v>115</v>
      </c>
      <c r="R13" s="7">
        <v>194</v>
      </c>
      <c r="S13" s="26">
        <f t="shared" si="1"/>
        <v>309</v>
      </c>
      <c r="T13" s="19">
        <f t="shared" si="2"/>
        <v>77.25</v>
      </c>
      <c r="U13" s="57" t="s">
        <v>152</v>
      </c>
    </row>
    <row r="14" spans="1:21" ht="15">
      <c r="A14" s="14" t="s">
        <v>88</v>
      </c>
      <c r="B14" s="6" t="s">
        <v>44</v>
      </c>
      <c r="C14" s="6" t="s">
        <v>146</v>
      </c>
      <c r="D14" s="18">
        <v>8</v>
      </c>
      <c r="E14" s="18">
        <v>8</v>
      </c>
      <c r="F14" s="18">
        <v>16</v>
      </c>
      <c r="G14" s="18">
        <v>10</v>
      </c>
      <c r="H14" s="18">
        <v>12</v>
      </c>
      <c r="I14" s="18">
        <v>9</v>
      </c>
      <c r="J14" s="18">
        <v>0</v>
      </c>
      <c r="K14" s="18">
        <v>8</v>
      </c>
      <c r="L14" s="18">
        <v>4</v>
      </c>
      <c r="M14" s="18">
        <v>18</v>
      </c>
      <c r="N14" s="18">
        <v>6</v>
      </c>
      <c r="O14" s="18">
        <v>15</v>
      </c>
      <c r="P14" s="18">
        <v>15</v>
      </c>
      <c r="Q14" s="25">
        <f t="shared" si="0"/>
        <v>129</v>
      </c>
      <c r="R14" s="7">
        <v>177</v>
      </c>
      <c r="S14" s="26">
        <f t="shared" si="1"/>
        <v>306</v>
      </c>
      <c r="T14" s="19">
        <f t="shared" si="2"/>
        <v>76.5</v>
      </c>
      <c r="U14" s="57" t="s">
        <v>152</v>
      </c>
    </row>
    <row r="15" spans="1:21" ht="15">
      <c r="A15" s="14" t="s">
        <v>108</v>
      </c>
      <c r="B15" s="6" t="s">
        <v>109</v>
      </c>
      <c r="C15" s="6" t="s">
        <v>135</v>
      </c>
      <c r="D15" s="18">
        <v>8</v>
      </c>
      <c r="E15" s="18">
        <v>6</v>
      </c>
      <c r="F15" s="18">
        <v>24</v>
      </c>
      <c r="G15" s="18">
        <v>17</v>
      </c>
      <c r="H15" s="18">
        <v>15</v>
      </c>
      <c r="I15" s="18">
        <v>9</v>
      </c>
      <c r="J15" s="18">
        <v>13</v>
      </c>
      <c r="K15" s="18">
        <v>8</v>
      </c>
      <c r="L15" s="18">
        <v>12</v>
      </c>
      <c r="M15" s="18">
        <v>18</v>
      </c>
      <c r="N15" s="18">
        <v>10</v>
      </c>
      <c r="O15" s="18">
        <v>18</v>
      </c>
      <c r="P15" s="18">
        <v>18</v>
      </c>
      <c r="Q15" s="24">
        <f t="shared" si="0"/>
        <v>176</v>
      </c>
      <c r="R15" s="7">
        <v>127</v>
      </c>
      <c r="S15" s="26">
        <f t="shared" si="1"/>
        <v>303</v>
      </c>
      <c r="T15" s="19">
        <f t="shared" si="2"/>
        <v>75.75</v>
      </c>
      <c r="U15" s="57" t="s">
        <v>152</v>
      </c>
    </row>
    <row r="16" spans="1:21" ht="15">
      <c r="A16" s="14" t="s">
        <v>89</v>
      </c>
      <c r="B16" s="6" t="s">
        <v>90</v>
      </c>
      <c r="C16" s="6" t="s">
        <v>130</v>
      </c>
      <c r="D16" s="18">
        <v>2</v>
      </c>
      <c r="E16" s="18">
        <v>0</v>
      </c>
      <c r="F16" s="18">
        <v>12</v>
      </c>
      <c r="G16" s="18">
        <v>15</v>
      </c>
      <c r="H16" s="18">
        <v>12</v>
      </c>
      <c r="I16" s="18">
        <v>0</v>
      </c>
      <c r="J16" s="18">
        <v>0</v>
      </c>
      <c r="K16" s="18">
        <v>8</v>
      </c>
      <c r="L16" s="18">
        <v>8</v>
      </c>
      <c r="M16" s="18">
        <v>10</v>
      </c>
      <c r="N16" s="18">
        <v>6</v>
      </c>
      <c r="O16" s="18">
        <v>18</v>
      </c>
      <c r="P16" s="18">
        <v>8</v>
      </c>
      <c r="Q16" s="24">
        <f t="shared" si="0"/>
        <v>99</v>
      </c>
      <c r="R16" s="7">
        <v>192</v>
      </c>
      <c r="S16" s="26">
        <f t="shared" si="1"/>
        <v>291</v>
      </c>
      <c r="T16" s="19">
        <f t="shared" si="2"/>
        <v>72.75</v>
      </c>
      <c r="U16" s="57" t="s">
        <v>152</v>
      </c>
    </row>
    <row r="17" spans="1:21" ht="15">
      <c r="A17" s="14" t="s">
        <v>84</v>
      </c>
      <c r="B17" s="6" t="s">
        <v>85</v>
      </c>
      <c r="C17" s="6" t="s">
        <v>145</v>
      </c>
      <c r="D17" s="18">
        <v>4</v>
      </c>
      <c r="E17" s="18">
        <v>10</v>
      </c>
      <c r="F17" s="18">
        <v>6</v>
      </c>
      <c r="G17" s="18">
        <v>19</v>
      </c>
      <c r="H17" s="18">
        <v>0</v>
      </c>
      <c r="I17" s="18">
        <v>9</v>
      </c>
      <c r="J17" s="18">
        <v>9</v>
      </c>
      <c r="K17" s="18">
        <v>8</v>
      </c>
      <c r="L17" s="18">
        <v>0</v>
      </c>
      <c r="M17" s="18">
        <v>4</v>
      </c>
      <c r="N17" s="18">
        <v>2</v>
      </c>
      <c r="O17" s="18">
        <v>18</v>
      </c>
      <c r="P17" s="18">
        <v>11</v>
      </c>
      <c r="Q17" s="25">
        <f t="shared" si="0"/>
        <v>100</v>
      </c>
      <c r="R17" s="7">
        <v>170</v>
      </c>
      <c r="S17" s="26">
        <f t="shared" si="1"/>
        <v>270</v>
      </c>
      <c r="T17" s="19">
        <f t="shared" si="2"/>
        <v>67.5</v>
      </c>
      <c r="U17" s="57" t="s">
        <v>153</v>
      </c>
    </row>
    <row r="18" spans="1:21" ht="15">
      <c r="A18" s="14" t="s">
        <v>104</v>
      </c>
      <c r="B18" s="6" t="s">
        <v>105</v>
      </c>
      <c r="C18" s="6" t="s">
        <v>150</v>
      </c>
      <c r="D18" s="18">
        <v>0</v>
      </c>
      <c r="E18" s="18">
        <v>4</v>
      </c>
      <c r="F18" s="18">
        <v>16</v>
      </c>
      <c r="G18" s="18">
        <v>8</v>
      </c>
      <c r="H18" s="18">
        <v>12</v>
      </c>
      <c r="I18" s="18">
        <v>9</v>
      </c>
      <c r="J18" s="18">
        <v>0</v>
      </c>
      <c r="K18" s="18">
        <v>8</v>
      </c>
      <c r="L18" s="18">
        <v>12</v>
      </c>
      <c r="M18" s="18">
        <v>14</v>
      </c>
      <c r="N18" s="18">
        <v>0</v>
      </c>
      <c r="O18" s="18">
        <v>18</v>
      </c>
      <c r="P18" s="18">
        <v>15</v>
      </c>
      <c r="Q18" s="25">
        <f t="shared" si="0"/>
        <v>116</v>
      </c>
      <c r="R18" s="7">
        <v>146</v>
      </c>
      <c r="S18" s="26">
        <f t="shared" si="1"/>
        <v>262</v>
      </c>
      <c r="T18" s="19">
        <f t="shared" si="2"/>
        <v>65.5</v>
      </c>
      <c r="U18" s="57" t="s">
        <v>153</v>
      </c>
    </row>
    <row r="19" spans="1:21" ht="15">
      <c r="A19" s="14" t="s">
        <v>100</v>
      </c>
      <c r="B19" s="6" t="s">
        <v>101</v>
      </c>
      <c r="C19" s="6" t="s">
        <v>146</v>
      </c>
      <c r="D19" s="18">
        <v>8</v>
      </c>
      <c r="E19" s="18">
        <v>10</v>
      </c>
      <c r="F19" s="18">
        <v>14</v>
      </c>
      <c r="G19" s="18">
        <v>19</v>
      </c>
      <c r="H19" s="18">
        <v>3</v>
      </c>
      <c r="I19" s="18">
        <v>3</v>
      </c>
      <c r="J19" s="18">
        <v>0</v>
      </c>
      <c r="K19" s="18">
        <v>8</v>
      </c>
      <c r="L19" s="18">
        <v>8</v>
      </c>
      <c r="M19" s="18">
        <v>4</v>
      </c>
      <c r="N19" s="18">
        <v>6</v>
      </c>
      <c r="O19" s="18">
        <v>18</v>
      </c>
      <c r="P19" s="18">
        <v>12</v>
      </c>
      <c r="Q19" s="24">
        <f t="shared" si="0"/>
        <v>113</v>
      </c>
      <c r="R19" s="7">
        <v>140</v>
      </c>
      <c r="S19" s="26">
        <f t="shared" si="1"/>
        <v>253</v>
      </c>
      <c r="T19" s="19">
        <f t="shared" si="2"/>
        <v>63.25</v>
      </c>
      <c r="U19" s="57" t="s">
        <v>153</v>
      </c>
    </row>
    <row r="20" spans="1:21" ht="15">
      <c r="A20" s="14" t="s">
        <v>117</v>
      </c>
      <c r="B20" s="6" t="s">
        <v>44</v>
      </c>
      <c r="C20" s="6" t="s">
        <v>132</v>
      </c>
      <c r="D20" s="18">
        <v>8</v>
      </c>
      <c r="E20" s="18">
        <v>2</v>
      </c>
      <c r="F20" s="18">
        <v>18</v>
      </c>
      <c r="G20" s="18">
        <v>10</v>
      </c>
      <c r="H20" s="18">
        <v>0</v>
      </c>
      <c r="I20" s="18">
        <v>6</v>
      </c>
      <c r="J20" s="18">
        <v>0</v>
      </c>
      <c r="K20" s="18">
        <v>0</v>
      </c>
      <c r="L20" s="18">
        <v>10</v>
      </c>
      <c r="M20" s="18">
        <v>0</v>
      </c>
      <c r="N20" s="18">
        <v>10</v>
      </c>
      <c r="O20" s="18">
        <v>18</v>
      </c>
      <c r="P20" s="18">
        <v>18</v>
      </c>
      <c r="Q20" s="24">
        <f t="shared" si="0"/>
        <v>100</v>
      </c>
      <c r="R20" s="7">
        <v>147</v>
      </c>
      <c r="S20" s="26">
        <f t="shared" si="1"/>
        <v>247</v>
      </c>
      <c r="T20" s="19">
        <f t="shared" si="2"/>
        <v>61.75</v>
      </c>
      <c r="U20" s="57" t="s">
        <v>153</v>
      </c>
    </row>
    <row r="21" spans="1:21" ht="15">
      <c r="A21" s="14" t="s">
        <v>86</v>
      </c>
      <c r="B21" s="6" t="s">
        <v>87</v>
      </c>
      <c r="C21" s="6" t="s">
        <v>139</v>
      </c>
      <c r="D21" s="18">
        <v>6</v>
      </c>
      <c r="E21" s="18">
        <v>0</v>
      </c>
      <c r="F21" s="18">
        <v>4</v>
      </c>
      <c r="G21" s="18">
        <v>17</v>
      </c>
      <c r="H21" s="18">
        <v>15</v>
      </c>
      <c r="I21" s="18">
        <v>3</v>
      </c>
      <c r="J21" s="18">
        <v>0</v>
      </c>
      <c r="K21" s="18">
        <v>4</v>
      </c>
      <c r="L21" s="18">
        <v>12</v>
      </c>
      <c r="M21" s="18">
        <v>20</v>
      </c>
      <c r="N21" s="18">
        <v>10</v>
      </c>
      <c r="O21" s="18">
        <v>3</v>
      </c>
      <c r="P21" s="18">
        <v>16</v>
      </c>
      <c r="Q21" s="25">
        <f t="shared" si="0"/>
        <v>110</v>
      </c>
      <c r="R21" s="7">
        <v>120</v>
      </c>
      <c r="S21" s="26">
        <f t="shared" si="1"/>
        <v>230</v>
      </c>
      <c r="T21" s="19">
        <f t="shared" si="2"/>
        <v>57.5</v>
      </c>
      <c r="U21" s="57" t="s">
        <v>153</v>
      </c>
    </row>
    <row r="22" spans="1:21" ht="15">
      <c r="A22" s="14" t="s">
        <v>110</v>
      </c>
      <c r="B22" s="6" t="s">
        <v>22</v>
      </c>
      <c r="C22" s="6" t="s">
        <v>135</v>
      </c>
      <c r="D22" s="18">
        <v>8</v>
      </c>
      <c r="E22" s="18">
        <v>0</v>
      </c>
      <c r="F22" s="18">
        <v>16</v>
      </c>
      <c r="G22" s="18">
        <v>10</v>
      </c>
      <c r="H22" s="18">
        <v>0</v>
      </c>
      <c r="I22" s="18">
        <v>3</v>
      </c>
      <c r="J22" s="18">
        <v>0</v>
      </c>
      <c r="K22" s="18">
        <v>8</v>
      </c>
      <c r="L22" s="18">
        <v>6</v>
      </c>
      <c r="M22" s="18">
        <v>10</v>
      </c>
      <c r="N22" s="18">
        <v>2</v>
      </c>
      <c r="O22" s="18">
        <v>12</v>
      </c>
      <c r="P22" s="18">
        <v>15</v>
      </c>
      <c r="Q22" s="24">
        <f t="shared" si="0"/>
        <v>90</v>
      </c>
      <c r="R22" s="7">
        <v>133</v>
      </c>
      <c r="S22" s="26">
        <f t="shared" si="1"/>
        <v>223</v>
      </c>
      <c r="T22" s="19">
        <f t="shared" si="2"/>
        <v>55.75</v>
      </c>
      <c r="U22" s="57" t="s">
        <v>153</v>
      </c>
    </row>
    <row r="23" spans="1:21" ht="15">
      <c r="A23" s="14" t="s">
        <v>115</v>
      </c>
      <c r="B23" s="6" t="s">
        <v>116</v>
      </c>
      <c r="C23" s="6" t="s">
        <v>136</v>
      </c>
      <c r="D23" s="18">
        <v>2</v>
      </c>
      <c r="E23" s="18">
        <v>0</v>
      </c>
      <c r="F23" s="18">
        <v>6</v>
      </c>
      <c r="G23" s="18">
        <v>5</v>
      </c>
      <c r="H23" s="18">
        <v>0</v>
      </c>
      <c r="I23" s="18">
        <v>9</v>
      </c>
      <c r="J23" s="18">
        <v>0</v>
      </c>
      <c r="K23" s="18">
        <v>0</v>
      </c>
      <c r="L23" s="18">
        <v>0</v>
      </c>
      <c r="M23" s="18">
        <v>1</v>
      </c>
      <c r="N23" s="18">
        <v>0</v>
      </c>
      <c r="O23" s="18">
        <v>12</v>
      </c>
      <c r="P23" s="18">
        <v>6</v>
      </c>
      <c r="Q23" s="24">
        <f t="shared" si="0"/>
        <v>41</v>
      </c>
      <c r="R23" s="7">
        <v>182</v>
      </c>
      <c r="S23" s="26">
        <f t="shared" si="1"/>
        <v>223</v>
      </c>
      <c r="T23" s="19">
        <f t="shared" si="2"/>
        <v>55.75</v>
      </c>
      <c r="U23" s="57" t="s">
        <v>153</v>
      </c>
    </row>
    <row r="24" spans="1:21" ht="15">
      <c r="A24" s="14" t="s">
        <v>96</v>
      </c>
      <c r="B24" s="6" t="s">
        <v>97</v>
      </c>
      <c r="C24" s="6" t="s">
        <v>130</v>
      </c>
      <c r="D24" s="18">
        <v>0</v>
      </c>
      <c r="E24" s="18">
        <v>0</v>
      </c>
      <c r="F24" s="18">
        <v>6</v>
      </c>
      <c r="G24" s="18">
        <v>6</v>
      </c>
      <c r="H24" s="18">
        <v>3</v>
      </c>
      <c r="I24" s="18">
        <v>3</v>
      </c>
      <c r="J24" s="18">
        <v>0</v>
      </c>
      <c r="K24" s="18">
        <v>8</v>
      </c>
      <c r="L24" s="18">
        <v>0</v>
      </c>
      <c r="M24" s="18">
        <v>2</v>
      </c>
      <c r="N24" s="18">
        <v>2</v>
      </c>
      <c r="O24" s="18">
        <v>18</v>
      </c>
      <c r="P24" s="18">
        <v>7</v>
      </c>
      <c r="Q24" s="24">
        <f t="shared" si="0"/>
        <v>55</v>
      </c>
      <c r="R24" s="7">
        <v>164</v>
      </c>
      <c r="S24" s="26">
        <f t="shared" si="1"/>
        <v>219</v>
      </c>
      <c r="T24" s="19">
        <f t="shared" si="2"/>
        <v>54.75</v>
      </c>
      <c r="U24" s="57" t="s">
        <v>153</v>
      </c>
    </row>
    <row r="25" spans="1:21" ht="15">
      <c r="A25" s="14" t="s">
        <v>94</v>
      </c>
      <c r="B25" s="6" t="s">
        <v>95</v>
      </c>
      <c r="C25" s="6" t="s">
        <v>148</v>
      </c>
      <c r="D25" s="18">
        <v>8</v>
      </c>
      <c r="E25" s="18">
        <v>4</v>
      </c>
      <c r="F25" s="18">
        <v>6</v>
      </c>
      <c r="G25" s="18">
        <v>13</v>
      </c>
      <c r="H25" s="18">
        <v>6</v>
      </c>
      <c r="I25" s="18">
        <v>3</v>
      </c>
      <c r="J25" s="18">
        <v>0</v>
      </c>
      <c r="K25" s="18">
        <v>2</v>
      </c>
      <c r="L25" s="18">
        <v>0</v>
      </c>
      <c r="M25" s="18">
        <v>4</v>
      </c>
      <c r="N25" s="18">
        <v>2</v>
      </c>
      <c r="O25" s="18">
        <v>18</v>
      </c>
      <c r="P25" s="18">
        <v>11</v>
      </c>
      <c r="Q25" s="24">
        <f t="shared" si="0"/>
        <v>77</v>
      </c>
      <c r="R25" s="7">
        <v>134</v>
      </c>
      <c r="S25" s="26">
        <f t="shared" si="1"/>
        <v>211</v>
      </c>
      <c r="T25" s="19">
        <f t="shared" si="2"/>
        <v>52.75</v>
      </c>
      <c r="U25" s="57" t="s">
        <v>153</v>
      </c>
    </row>
    <row r="26" spans="1:21" ht="15">
      <c r="A26" s="14" t="s">
        <v>91</v>
      </c>
      <c r="B26" s="6" t="s">
        <v>18</v>
      </c>
      <c r="C26" s="6" t="s">
        <v>147</v>
      </c>
      <c r="D26" s="18">
        <v>0</v>
      </c>
      <c r="E26" s="18">
        <v>0</v>
      </c>
      <c r="F26" s="18">
        <v>4</v>
      </c>
      <c r="G26" s="18">
        <v>9</v>
      </c>
      <c r="H26" s="18">
        <v>12</v>
      </c>
      <c r="I26" s="18">
        <v>6</v>
      </c>
      <c r="J26" s="18">
        <v>0</v>
      </c>
      <c r="K26" s="18">
        <v>0</v>
      </c>
      <c r="L26" s="18">
        <v>6</v>
      </c>
      <c r="M26" s="18">
        <v>6</v>
      </c>
      <c r="N26" s="18">
        <v>0</v>
      </c>
      <c r="O26" s="18">
        <v>9</v>
      </c>
      <c r="P26" s="18">
        <v>8</v>
      </c>
      <c r="Q26" s="24">
        <f t="shared" si="0"/>
        <v>60</v>
      </c>
      <c r="R26" s="7">
        <v>147</v>
      </c>
      <c r="S26" s="26">
        <f t="shared" si="1"/>
        <v>207</v>
      </c>
      <c r="T26" s="19">
        <f t="shared" si="2"/>
        <v>51.75</v>
      </c>
      <c r="U26" s="57" t="s">
        <v>153</v>
      </c>
    </row>
    <row r="27" spans="1:21" ht="15">
      <c r="A27" s="14" t="s">
        <v>99</v>
      </c>
      <c r="B27" s="6" t="s">
        <v>22</v>
      </c>
      <c r="C27" s="6" t="s">
        <v>136</v>
      </c>
      <c r="D27" s="18">
        <v>0</v>
      </c>
      <c r="E27" s="18">
        <v>0</v>
      </c>
      <c r="F27" s="18">
        <v>2</v>
      </c>
      <c r="G27" s="18">
        <v>7</v>
      </c>
      <c r="H27" s="18">
        <v>6</v>
      </c>
      <c r="I27" s="18">
        <v>3</v>
      </c>
      <c r="J27" s="18">
        <v>0</v>
      </c>
      <c r="K27" s="18">
        <v>4</v>
      </c>
      <c r="L27" s="18">
        <v>0</v>
      </c>
      <c r="M27" s="18">
        <v>0</v>
      </c>
      <c r="N27" s="18">
        <v>0</v>
      </c>
      <c r="O27" s="18">
        <v>0</v>
      </c>
      <c r="P27" s="18">
        <v>8</v>
      </c>
      <c r="Q27" s="24">
        <f t="shared" si="0"/>
        <v>30</v>
      </c>
      <c r="R27" s="7">
        <v>133</v>
      </c>
      <c r="S27" s="26">
        <f t="shared" si="1"/>
        <v>163</v>
      </c>
      <c r="T27" s="19">
        <f t="shared" si="2"/>
        <v>40.75</v>
      </c>
      <c r="U27" s="57" t="s">
        <v>153</v>
      </c>
    </row>
    <row r="28" spans="1:21" ht="15">
      <c r="A28" s="14" t="s">
        <v>98</v>
      </c>
      <c r="B28" s="6" t="s">
        <v>16</v>
      </c>
      <c r="C28" s="6" t="s">
        <v>139</v>
      </c>
      <c r="D28" s="18">
        <v>2</v>
      </c>
      <c r="E28" s="18">
        <v>0</v>
      </c>
      <c r="F28" s="18">
        <v>4</v>
      </c>
      <c r="G28" s="18">
        <v>4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2</v>
      </c>
      <c r="N28" s="18">
        <v>0</v>
      </c>
      <c r="O28" s="18">
        <v>3</v>
      </c>
      <c r="P28" s="18">
        <v>13</v>
      </c>
      <c r="Q28" s="24">
        <f t="shared" si="0"/>
        <v>28</v>
      </c>
      <c r="R28" s="7">
        <v>130</v>
      </c>
      <c r="S28" s="26">
        <f t="shared" si="1"/>
        <v>158</v>
      </c>
      <c r="T28" s="19">
        <f t="shared" si="2"/>
        <v>39.5</v>
      </c>
      <c r="U28" s="57" t="s">
        <v>153</v>
      </c>
    </row>
  </sheetData>
  <sheetProtection password="852C" sheet="1" objects="1" scenarios="1" selectLockedCells="1" selectUnlockedCells="1"/>
  <mergeCells count="8">
    <mergeCell ref="D7:P7"/>
    <mergeCell ref="Q7:Q8"/>
    <mergeCell ref="D1:P1"/>
    <mergeCell ref="D2:P2"/>
    <mergeCell ref="D3:P3"/>
    <mergeCell ref="D4:P4"/>
    <mergeCell ref="D5:P5"/>
    <mergeCell ref="D6:P6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2022-01-30T09:43:52Z</dcterms:modified>
  <cp:category/>
  <cp:version/>
  <cp:contentType/>
  <cp:contentStatus/>
</cp:coreProperties>
</file>